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S:\BHS\AMH\QI\Tools\Recertification Tools\"/>
    </mc:Choice>
  </mc:AlternateContent>
  <xr:revisionPtr revIDLastSave="0" documentId="13_ncr:1_{EC22451E-4D0A-413B-B00E-0C265688E663}" xr6:coauthVersionLast="47" xr6:coauthVersionMax="47" xr10:uidLastSave="{00000000-0000-0000-0000-000000000000}"/>
  <bookViews>
    <workbookView xWindow="-108" yWindow="-108" windowWidth="23256" windowHeight="12456" firstSheet="1" activeTab="1" xr2:uid="{2E9FD824-E121-4989-BBC1-AADA6C1AAE05}"/>
  </bookViews>
  <sheets>
    <sheet name="Percent of Compliance. " sheetId="3" state="hidden" r:id="rId1"/>
    <sheet name="FY 25-26 Medi-Cal Recert Tool" sheetId="1" r:id="rId2"/>
    <sheet name="Site Review Summary" sheetId="4" r:id="rId3"/>
    <sheet name="Reviewer Instructions - Lockout" sheetId="5" state="hidden" r:id="rId4"/>
    <sheet name="Reviewer Instructions - CAT 1" sheetId="6" state="hidden" r:id="rId5"/>
    <sheet name="Reviewer Instructions - CAT 2&amp;3" sheetId="8" state="hidden" r:id="rId6"/>
    <sheet name="Reviewer Instructions - CAT 4" sheetId="9" state="hidden" r:id="rId7"/>
    <sheet name="Reviewer Instructions - CAT 5" sheetId="10" state="hidden" r:id="rId8"/>
    <sheet name="Reviewer Instructions - CAT 6" sheetId="11" state="hidden" r:id="rId9"/>
    <sheet name="Reviewer Instructions - CAT 7" sheetId="12" state="hidden" r:id="rId10"/>
    <sheet name="Reviewer Instructions - CAT 8" sheetId="13" state="hidden" r:id="rId11"/>
    <sheet name="Reviewer Instructions - CAT 9" sheetId="14" state="hidden" r:id="rId12"/>
  </sheets>
  <definedNames>
    <definedName name="I9B701BB52FD511E0998B9D3E338CA7FA" localSheetId="3">'Reviewer Instructions - Lockout'!$B$52</definedName>
    <definedName name="I9B7042C12FD511E0998B9D3E338CA7FA" localSheetId="3">'Reviewer Instructions - Lockout'!$B$53</definedName>
    <definedName name="I9B7042C32FD511E0998B9D3E338CA7FA" localSheetId="3">'Reviewer Instructions - Lockout'!$B$54</definedName>
    <definedName name="I9B7069D12FD511E0998B9D3E338CA7FA" localSheetId="3">'Reviewer Instructions - Lockout'!$B$55</definedName>
    <definedName name="I9B7069D32FD511E0998B9D3E338CA7FA" localSheetId="3">'Reviewer Instructions - Lockout'!$B$56</definedName>
    <definedName name="I9B7069D52FD511E0998B9D3E338CA7FA" localSheetId="3">'Reviewer Instructions - Lockout'!$B$57</definedName>
    <definedName name="I9B7090E12FD511E0998B9D3E338CA7FA" localSheetId="3">'Reviewer Instructions - Lockout'!$B$58</definedName>
    <definedName name="I9B7090E32FD511E0998B9D3E338CA7FA" localSheetId="3">'Reviewer Instructions - Lockout'!$B$59</definedName>
    <definedName name="I9B70B7F02FD511E0998B9D3E338CA7FA" localSheetId="3">'Reviewer Instructions - Lockout'!$B$60</definedName>
    <definedName name="I9B70B7F22FD511E0998B9D3E338CA7FA" localSheetId="3">'Reviewer Instructions - Lockout'!$B$61</definedName>
    <definedName name="_xlnm.Print_Area" localSheetId="1">'FY 25-26 Medi-Cal Recert Tool'!$A$1:$O$179</definedName>
    <definedName name="_xlnm.Print_Area" localSheetId="0">'Percent of Compliance. '!$A$1:$H$16</definedName>
    <definedName name="_xlnm.Print_Area" localSheetId="3">'Reviewer Instructions - Lockout'!$B$1:$B$61</definedName>
    <definedName name="_xlnm.Print_Area" localSheetId="2">'Site Review Summary'!$A$1:$B$136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8" i="1" l="1"/>
  <c r="Q28" i="1"/>
  <c r="P28" i="1"/>
  <c r="S28" i="1" s="1"/>
  <c r="R41" i="1"/>
  <c r="Q41" i="1"/>
  <c r="P41" i="1"/>
  <c r="S41" i="1" s="1"/>
  <c r="T41" i="1" s="1"/>
  <c r="B30" i="4" s="1"/>
  <c r="R157" i="1"/>
  <c r="Q157" i="1"/>
  <c r="P157" i="1"/>
  <c r="S157" i="1" s="1"/>
  <c r="T157" i="1" s="1"/>
  <c r="B135" i="4" s="1"/>
  <c r="R156" i="1"/>
  <c r="Q156" i="1"/>
  <c r="S156" i="1" s="1"/>
  <c r="T156" i="1" s="1"/>
  <c r="B134" i="4" s="1"/>
  <c r="P156" i="1"/>
  <c r="R40" i="1"/>
  <c r="Q40" i="1"/>
  <c r="P40" i="1"/>
  <c r="S40" i="1" s="1"/>
  <c r="T40" i="1" s="1"/>
  <c r="B29" i="4" s="1"/>
  <c r="R39" i="1"/>
  <c r="Q39" i="1"/>
  <c r="P39" i="1"/>
  <c r="S39" i="1" s="1"/>
  <c r="T39" i="1" s="1"/>
  <c r="B28" i="4" s="1"/>
  <c r="R38" i="1"/>
  <c r="Q38" i="1"/>
  <c r="P38" i="1"/>
  <c r="S38" i="1"/>
  <c r="T38" i="1" s="1"/>
  <c r="B27" i="4" s="1"/>
  <c r="R37" i="1"/>
  <c r="Q37" i="1"/>
  <c r="P37" i="1"/>
  <c r="S37" i="1" s="1"/>
  <c r="T37" i="1" s="1"/>
  <c r="B26" i="4" s="1"/>
  <c r="R51" i="1"/>
  <c r="Q51" i="1"/>
  <c r="P51" i="1"/>
  <c r="S51" i="1" s="1"/>
  <c r="R61" i="1"/>
  <c r="Q61" i="1"/>
  <c r="P61" i="1"/>
  <c r="S61" i="1"/>
  <c r="T61" i="1"/>
  <c r="B46" i="4" s="1"/>
  <c r="R22" i="1"/>
  <c r="Q22" i="1"/>
  <c r="P22" i="1"/>
  <c r="S22" i="1" s="1"/>
  <c r="R54" i="1"/>
  <c r="Q54" i="1"/>
  <c r="P54" i="1"/>
  <c r="S54" i="1" s="1"/>
  <c r="T54" i="1" s="1"/>
  <c r="B39" i="4" s="1"/>
  <c r="R26" i="1"/>
  <c r="Q26" i="1"/>
  <c r="P26" i="1"/>
  <c r="S26" i="1"/>
  <c r="T26" i="1"/>
  <c r="B16" i="4" s="1"/>
  <c r="R79" i="1"/>
  <c r="Q79" i="1"/>
  <c r="P79" i="1"/>
  <c r="S79" i="1" s="1"/>
  <c r="R74" i="1"/>
  <c r="T74" i="1"/>
  <c r="B56" i="4"/>
  <c r="Q74" i="1"/>
  <c r="S74" i="1"/>
  <c r="P74" i="1"/>
  <c r="R25" i="1"/>
  <c r="Q25" i="1"/>
  <c r="P25" i="1"/>
  <c r="S25" i="1"/>
  <c r="T25" i="1"/>
  <c r="B15" i="4" s="1"/>
  <c r="R24" i="1"/>
  <c r="Q24" i="1"/>
  <c r="P24" i="1"/>
  <c r="S24" i="1" s="1"/>
  <c r="T24" i="1" s="1"/>
  <c r="B14" i="4" s="1"/>
  <c r="R151" i="1"/>
  <c r="Q151" i="1"/>
  <c r="P151" i="1"/>
  <c r="S151" i="1" s="1"/>
  <c r="T151" i="1" s="1"/>
  <c r="B129" i="4" s="1"/>
  <c r="R67" i="1"/>
  <c r="Q67" i="1"/>
  <c r="P67" i="1"/>
  <c r="S67" i="1" s="1"/>
  <c r="T67" i="1" s="1"/>
  <c r="G15" i="3" s="1"/>
  <c r="R47" i="1"/>
  <c r="Q47" i="1"/>
  <c r="P47" i="1"/>
  <c r="S47" i="1"/>
  <c r="R104" i="1"/>
  <c r="Q104" i="1"/>
  <c r="P104" i="1"/>
  <c r="S104" i="1" s="1"/>
  <c r="R158" i="1"/>
  <c r="Q158" i="1"/>
  <c r="S158" i="1"/>
  <c r="T158" i="1"/>
  <c r="B136" i="4" s="1"/>
  <c r="P158" i="1"/>
  <c r="R155" i="1"/>
  <c r="Q155" i="1"/>
  <c r="P155" i="1"/>
  <c r="S155" i="1"/>
  <c r="T155" i="1"/>
  <c r="B133" i="4"/>
  <c r="T154" i="1"/>
  <c r="B132" i="4"/>
  <c r="R153" i="1"/>
  <c r="Q153" i="1"/>
  <c r="P153" i="1"/>
  <c r="S153" i="1" s="1"/>
  <c r="T153" i="1" s="1"/>
  <c r="B131" i="4" s="1"/>
  <c r="R152" i="1"/>
  <c r="Q152" i="1"/>
  <c r="P152" i="1"/>
  <c r="S152" i="1" s="1"/>
  <c r="T152" i="1" s="1"/>
  <c r="B130" i="4" s="1"/>
  <c r="R150" i="1"/>
  <c r="Q150" i="1"/>
  <c r="S150" i="1" s="1"/>
  <c r="T150" i="1" s="1"/>
  <c r="P150" i="1"/>
  <c r="R149" i="1"/>
  <c r="Q149" i="1"/>
  <c r="P149" i="1"/>
  <c r="S149" i="1" s="1"/>
  <c r="T149" i="1" s="1"/>
  <c r="B127" i="4"/>
  <c r="R148" i="1"/>
  <c r="Q148" i="1"/>
  <c r="S148" i="1"/>
  <c r="T148" i="1" s="1"/>
  <c r="B126" i="4" s="1"/>
  <c r="P148" i="1"/>
  <c r="R147" i="1"/>
  <c r="Q147" i="1"/>
  <c r="P147" i="1"/>
  <c r="R146" i="1"/>
  <c r="Q146" i="1"/>
  <c r="P146" i="1"/>
  <c r="R145" i="1"/>
  <c r="Q145" i="1"/>
  <c r="P145" i="1"/>
  <c r="S145" i="1"/>
  <c r="T145" i="1" s="1"/>
  <c r="B123" i="4" s="1"/>
  <c r="R144" i="1"/>
  <c r="Q144" i="1"/>
  <c r="P144" i="1"/>
  <c r="S144" i="1" s="1"/>
  <c r="T144" i="1" s="1"/>
  <c r="B122" i="4"/>
  <c r="R139" i="1"/>
  <c r="Q139" i="1"/>
  <c r="P139" i="1"/>
  <c r="S139" i="1" s="1"/>
  <c r="T139" i="1" s="1"/>
  <c r="B118" i="4" s="1"/>
  <c r="R138" i="1"/>
  <c r="Q138" i="1"/>
  <c r="P138" i="1"/>
  <c r="S138" i="1" s="1"/>
  <c r="T138" i="1" s="1"/>
  <c r="B117" i="4" s="1"/>
  <c r="R137" i="1"/>
  <c r="Q137" i="1"/>
  <c r="P137" i="1"/>
  <c r="S137" i="1"/>
  <c r="T137" i="1"/>
  <c r="B116" i="4" s="1"/>
  <c r="R136" i="1"/>
  <c r="Q136" i="1"/>
  <c r="P136" i="1"/>
  <c r="R135" i="1"/>
  <c r="Q135" i="1"/>
  <c r="P135" i="1"/>
  <c r="S135" i="1" s="1"/>
  <c r="T135" i="1" s="1"/>
  <c r="R134" i="1"/>
  <c r="Q134" i="1"/>
  <c r="P134" i="1"/>
  <c r="S134" i="1" s="1"/>
  <c r="T134" i="1" s="1"/>
  <c r="B113" i="4"/>
  <c r="R133" i="1"/>
  <c r="Q133" i="1"/>
  <c r="P133" i="1"/>
  <c r="S133" i="1" s="1"/>
  <c r="R132" i="1"/>
  <c r="Q132" i="1"/>
  <c r="S132" i="1" s="1"/>
  <c r="T132" i="1" s="1"/>
  <c r="B111" i="4" s="1"/>
  <c r="P132" i="1"/>
  <c r="R131" i="1"/>
  <c r="Q131" i="1"/>
  <c r="P131" i="1"/>
  <c r="S131" i="1" s="1"/>
  <c r="T131" i="1" s="1"/>
  <c r="B110" i="4" s="1"/>
  <c r="R130" i="1"/>
  <c r="Q130" i="1"/>
  <c r="P130" i="1"/>
  <c r="S130" i="1" s="1"/>
  <c r="R129" i="1"/>
  <c r="T129" i="1"/>
  <c r="B108" i="4" s="1"/>
  <c r="Q129" i="1"/>
  <c r="P129" i="1"/>
  <c r="S129" i="1" s="1"/>
  <c r="R128" i="1"/>
  <c r="Q128" i="1"/>
  <c r="S128" i="1" s="1"/>
  <c r="T128" i="1" s="1"/>
  <c r="B107" i="4" s="1"/>
  <c r="P128" i="1"/>
  <c r="R127" i="1"/>
  <c r="Q127" i="1"/>
  <c r="P127" i="1"/>
  <c r="R126" i="1"/>
  <c r="Q126" i="1"/>
  <c r="P126" i="1"/>
  <c r="S126" i="1"/>
  <c r="T126" i="1" s="1"/>
  <c r="B105" i="4" s="1"/>
  <c r="R125" i="1"/>
  <c r="Q125" i="1"/>
  <c r="S125" i="1" s="1"/>
  <c r="T125" i="1" s="1"/>
  <c r="B104" i="4" s="1"/>
  <c r="P125" i="1"/>
  <c r="R120" i="1"/>
  <c r="Q120" i="1"/>
  <c r="P120" i="1"/>
  <c r="R119" i="1"/>
  <c r="Q119" i="1"/>
  <c r="P119" i="1"/>
  <c r="S119" i="1" s="1"/>
  <c r="R118" i="1"/>
  <c r="Q118" i="1"/>
  <c r="P118" i="1"/>
  <c r="T117" i="1"/>
  <c r="R116" i="1"/>
  <c r="Q116" i="1"/>
  <c r="P116" i="1"/>
  <c r="S116" i="1" s="1"/>
  <c r="T116" i="1" s="1"/>
  <c r="B96" i="4" s="1"/>
  <c r="R115" i="1"/>
  <c r="Q115" i="1"/>
  <c r="S115" i="1" s="1"/>
  <c r="P115" i="1"/>
  <c r="T115" i="1"/>
  <c r="B95" i="4" s="1"/>
  <c r="R114" i="1"/>
  <c r="Q114" i="1"/>
  <c r="P114" i="1"/>
  <c r="S114" i="1"/>
  <c r="T114" i="1" s="1"/>
  <c r="B94" i="4" s="1"/>
  <c r="R113" i="1"/>
  <c r="Q113" i="1"/>
  <c r="P113" i="1"/>
  <c r="S113" i="1" s="1"/>
  <c r="T113" i="1" s="1"/>
  <c r="B93" i="4" s="1"/>
  <c r="T112" i="1"/>
  <c r="R111" i="1"/>
  <c r="Q111" i="1"/>
  <c r="P111" i="1"/>
  <c r="R110" i="1"/>
  <c r="Q110" i="1"/>
  <c r="P110" i="1"/>
  <c r="S110" i="1"/>
  <c r="T110" i="1" s="1"/>
  <c r="B90" i="4" s="1"/>
  <c r="R109" i="1"/>
  <c r="Q109" i="1"/>
  <c r="P109" i="1"/>
  <c r="S109" i="1" s="1"/>
  <c r="T109" i="1" s="1"/>
  <c r="B89" i="4" s="1"/>
  <c r="R108" i="1"/>
  <c r="Q108" i="1"/>
  <c r="P108" i="1"/>
  <c r="S108" i="1"/>
  <c r="T108" i="1" s="1"/>
  <c r="B88" i="4" s="1"/>
  <c r="R107" i="1"/>
  <c r="Q107" i="1"/>
  <c r="S107" i="1" s="1"/>
  <c r="T107" i="1" s="1"/>
  <c r="P107" i="1"/>
  <c r="R106" i="1"/>
  <c r="Q106" i="1"/>
  <c r="P106" i="1"/>
  <c r="S106" i="1" s="1"/>
  <c r="T106" i="1" s="1"/>
  <c r="B86" i="4" s="1"/>
  <c r="R102" i="1"/>
  <c r="Q102" i="1"/>
  <c r="P102" i="1"/>
  <c r="R101" i="1"/>
  <c r="Q101" i="1"/>
  <c r="S101" i="1" s="1"/>
  <c r="T101" i="1" s="1"/>
  <c r="B82" i="4" s="1"/>
  <c r="P101" i="1"/>
  <c r="R100" i="1"/>
  <c r="Q100" i="1"/>
  <c r="P100" i="1"/>
  <c r="S100" i="1"/>
  <c r="T100" i="1" s="1"/>
  <c r="B81" i="4" s="1"/>
  <c r="R99" i="1"/>
  <c r="Q99" i="1"/>
  <c r="S99" i="1" s="1"/>
  <c r="T99" i="1" s="1"/>
  <c r="B80" i="4" s="1"/>
  <c r="P99" i="1"/>
  <c r="R98" i="1"/>
  <c r="Q98" i="1"/>
  <c r="S98" i="1" s="1"/>
  <c r="T98" i="1" s="1"/>
  <c r="B79" i="4" s="1"/>
  <c r="P98" i="1"/>
  <c r="R97" i="1"/>
  <c r="Q97" i="1"/>
  <c r="P97" i="1"/>
  <c r="S97" i="1" s="1"/>
  <c r="T97" i="1" s="1"/>
  <c r="B78" i="4" s="1"/>
  <c r="R96" i="1"/>
  <c r="Q96" i="1"/>
  <c r="P96" i="1"/>
  <c r="S96" i="1"/>
  <c r="T96" i="1"/>
  <c r="B77" i="4" s="1"/>
  <c r="R95" i="1"/>
  <c r="Q95" i="1"/>
  <c r="P95" i="1"/>
  <c r="S95" i="1" s="1"/>
  <c r="T95" i="1" s="1"/>
  <c r="B76" i="4" s="1"/>
  <c r="R94" i="1"/>
  <c r="T94" i="1" s="1"/>
  <c r="B75" i="4" s="1"/>
  <c r="Q94" i="1"/>
  <c r="S94" i="1"/>
  <c r="P94" i="1"/>
  <c r="R93" i="1"/>
  <c r="Q93" i="1"/>
  <c r="P93" i="1"/>
  <c r="S93" i="1"/>
  <c r="T93" i="1"/>
  <c r="B74" i="4" s="1"/>
  <c r="R92" i="1"/>
  <c r="Q92" i="1"/>
  <c r="P92" i="1"/>
  <c r="S92" i="1" s="1"/>
  <c r="T92" i="1" s="1"/>
  <c r="B73" i="4" s="1"/>
  <c r="R91" i="1"/>
  <c r="Q91" i="1"/>
  <c r="P91" i="1"/>
  <c r="S91" i="1" s="1"/>
  <c r="R90" i="1"/>
  <c r="Q90" i="1"/>
  <c r="P90" i="1"/>
  <c r="R89" i="1"/>
  <c r="Q89" i="1"/>
  <c r="P89" i="1"/>
  <c r="S89" i="1"/>
  <c r="T89" i="1" s="1"/>
  <c r="B70" i="4" s="1"/>
  <c r="R88" i="1"/>
  <c r="Q88" i="1"/>
  <c r="P88" i="1"/>
  <c r="S88" i="1" s="1"/>
  <c r="T88" i="1" s="1"/>
  <c r="B69" i="4" s="1"/>
  <c r="R87" i="1"/>
  <c r="Q87" i="1"/>
  <c r="S87" i="1"/>
  <c r="T87" i="1"/>
  <c r="B68" i="4" s="1"/>
  <c r="P87" i="1"/>
  <c r="R86" i="1"/>
  <c r="Q86" i="1"/>
  <c r="P86" i="1"/>
  <c r="S86" i="1" s="1"/>
  <c r="T86" i="1" s="1"/>
  <c r="B67" i="4" s="1"/>
  <c r="R85" i="1"/>
  <c r="Q85" i="1"/>
  <c r="P85" i="1"/>
  <c r="S85" i="1"/>
  <c r="T85" i="1" s="1"/>
  <c r="B66" i="4" s="1"/>
  <c r="R84" i="1"/>
  <c r="Q84" i="1"/>
  <c r="S84" i="1" s="1"/>
  <c r="P84" i="1"/>
  <c r="T84" i="1"/>
  <c r="B65" i="4"/>
  <c r="R83" i="1"/>
  <c r="Q83" i="1"/>
  <c r="P83" i="1"/>
  <c r="S83" i="1"/>
  <c r="T83" i="1" s="1"/>
  <c r="B64" i="4" s="1"/>
  <c r="R82" i="1"/>
  <c r="Q82" i="1"/>
  <c r="S82" i="1" s="1"/>
  <c r="T82" i="1" s="1"/>
  <c r="B63" i="4" s="1"/>
  <c r="P82" i="1"/>
  <c r="R81" i="1"/>
  <c r="Q81" i="1"/>
  <c r="P81" i="1"/>
  <c r="S81" i="1" s="1"/>
  <c r="T81" i="1" s="1"/>
  <c r="B62" i="4"/>
  <c r="R80" i="1"/>
  <c r="Q80" i="1"/>
  <c r="P80" i="1"/>
  <c r="S80" i="1" s="1"/>
  <c r="T80" i="1" s="1"/>
  <c r="B61" i="4" s="1"/>
  <c r="P30" i="1"/>
  <c r="S30" i="1"/>
  <c r="T30" i="1" s="1"/>
  <c r="B19" i="4" s="1"/>
  <c r="Q30" i="1"/>
  <c r="R30" i="1"/>
  <c r="P31" i="1"/>
  <c r="S31" i="1" s="1"/>
  <c r="Q31" i="1"/>
  <c r="T31" i="1"/>
  <c r="B20" i="4" s="1"/>
  <c r="R31" i="1"/>
  <c r="P32" i="1"/>
  <c r="Q32" i="1"/>
  <c r="S32" i="1"/>
  <c r="T32" i="1" s="1"/>
  <c r="B21" i="4" s="1"/>
  <c r="R32" i="1"/>
  <c r="P33" i="1"/>
  <c r="Q33" i="1"/>
  <c r="S33" i="1" s="1"/>
  <c r="T33" i="1" s="1"/>
  <c r="B22" i="4" s="1"/>
  <c r="R33" i="1"/>
  <c r="P34" i="1"/>
  <c r="Q34" i="1"/>
  <c r="R34" i="1"/>
  <c r="P35" i="1"/>
  <c r="Q35" i="1"/>
  <c r="S35" i="1"/>
  <c r="R35" i="1"/>
  <c r="P36" i="1"/>
  <c r="S36" i="1" s="1"/>
  <c r="T36" i="1" s="1"/>
  <c r="B25" i="4" s="1"/>
  <c r="Q36" i="1"/>
  <c r="R36" i="1"/>
  <c r="P43" i="1"/>
  <c r="S43" i="1" s="1"/>
  <c r="Q43" i="1"/>
  <c r="R43" i="1"/>
  <c r="T43" i="1" s="1"/>
  <c r="P44" i="1"/>
  <c r="S44" i="1" s="1"/>
  <c r="T44" i="1" s="1"/>
  <c r="B32" i="4" s="1"/>
  <c r="Q44" i="1"/>
  <c r="R44" i="1"/>
  <c r="P48" i="1"/>
  <c r="Q48" i="1"/>
  <c r="S48" i="1" s="1"/>
  <c r="T48" i="1" s="1"/>
  <c r="B34" i="4" s="1"/>
  <c r="R48" i="1"/>
  <c r="P49" i="1"/>
  <c r="Q49" i="1"/>
  <c r="R49" i="1"/>
  <c r="P53" i="1"/>
  <c r="S53" i="1" s="1"/>
  <c r="T53" i="1" s="1"/>
  <c r="B38" i="4" s="1"/>
  <c r="Q53" i="1"/>
  <c r="R53" i="1"/>
  <c r="P55" i="1"/>
  <c r="S55" i="1" s="1"/>
  <c r="T55" i="1" s="1"/>
  <c r="Q55" i="1"/>
  <c r="R55" i="1"/>
  <c r="P56" i="1"/>
  <c r="S56" i="1" s="1"/>
  <c r="T56" i="1" s="1"/>
  <c r="B41" i="4" s="1"/>
  <c r="Q56" i="1"/>
  <c r="R56" i="1"/>
  <c r="P57" i="1"/>
  <c r="S57" i="1" s="1"/>
  <c r="Q57" i="1"/>
  <c r="R57" i="1"/>
  <c r="P58" i="1"/>
  <c r="S58" i="1" s="1"/>
  <c r="Q58" i="1"/>
  <c r="R58" i="1"/>
  <c r="P59" i="1"/>
  <c r="S59" i="1" s="1"/>
  <c r="T59" i="1" s="1"/>
  <c r="B44" i="4" s="1"/>
  <c r="Q59" i="1"/>
  <c r="R59" i="1"/>
  <c r="P60" i="1"/>
  <c r="Q60" i="1"/>
  <c r="S60" i="1"/>
  <c r="T60" i="1" s="1"/>
  <c r="B45" i="4" s="1"/>
  <c r="R60" i="1"/>
  <c r="P63" i="1"/>
  <c r="S63" i="1" s="1"/>
  <c r="Q63" i="1"/>
  <c r="R63" i="1"/>
  <c r="P64" i="1"/>
  <c r="S64" i="1"/>
  <c r="T64" i="1"/>
  <c r="B48" i="4" s="1"/>
  <c r="Q64" i="1"/>
  <c r="R64" i="1"/>
  <c r="P68" i="1"/>
  <c r="Q68" i="1"/>
  <c r="R68" i="1"/>
  <c r="P69" i="1"/>
  <c r="Q69" i="1"/>
  <c r="S69" i="1" s="1"/>
  <c r="T69" i="1" s="1"/>
  <c r="B51" i="4" s="1"/>
  <c r="R69" i="1"/>
  <c r="P70" i="1"/>
  <c r="S70" i="1" s="1"/>
  <c r="T70" i="1" s="1"/>
  <c r="B52" i="4" s="1"/>
  <c r="Q70" i="1"/>
  <c r="R70" i="1"/>
  <c r="P71" i="1"/>
  <c r="Q71" i="1"/>
  <c r="S71" i="1"/>
  <c r="R71" i="1"/>
  <c r="P72" i="1"/>
  <c r="S72" i="1" s="1"/>
  <c r="T72" i="1" s="1"/>
  <c r="B54" i="4" s="1"/>
  <c r="Q72" i="1"/>
  <c r="R72" i="1"/>
  <c r="P73" i="1"/>
  <c r="S73" i="1"/>
  <c r="Q73" i="1"/>
  <c r="R73" i="1"/>
  <c r="P75" i="1"/>
  <c r="S75" i="1" s="1"/>
  <c r="T75" i="1" s="1"/>
  <c r="B57" i="4" s="1"/>
  <c r="Q75" i="1"/>
  <c r="R75" i="1"/>
  <c r="P76" i="1"/>
  <c r="S76" i="1" s="1"/>
  <c r="Q76" i="1"/>
  <c r="R76" i="1"/>
  <c r="P77" i="1"/>
  <c r="S77" i="1" s="1"/>
  <c r="T77" i="1" s="1"/>
  <c r="B59" i="4" s="1"/>
  <c r="Q77" i="1"/>
  <c r="R77" i="1"/>
  <c r="P105" i="1"/>
  <c r="Q105" i="1"/>
  <c r="R105" i="1"/>
  <c r="P122" i="1"/>
  <c r="Q122" i="1"/>
  <c r="S122" i="1" s="1"/>
  <c r="I15" i="3" s="1"/>
  <c r="R122" i="1"/>
  <c r="P124" i="1"/>
  <c r="Q124" i="1"/>
  <c r="S124" i="1" s="1"/>
  <c r="T124" i="1" s="1"/>
  <c r="B103" i="4" s="1"/>
  <c r="R124" i="1"/>
  <c r="P141" i="1"/>
  <c r="S141" i="1"/>
  <c r="Q141" i="1"/>
  <c r="R141" i="1"/>
  <c r="P143" i="1"/>
  <c r="S143" i="1" s="1"/>
  <c r="T143" i="1" s="1"/>
  <c r="Q143" i="1"/>
  <c r="B121" i="4"/>
  <c r="R143" i="1"/>
  <c r="C4" i="3"/>
  <c r="I4" i="3"/>
  <c r="C6" i="3"/>
  <c r="C10" i="3"/>
  <c r="G10" i="3"/>
  <c r="S68" i="1"/>
  <c r="T68" i="1" s="1"/>
  <c r="B50" i="4" s="1"/>
  <c r="S102" i="1"/>
  <c r="T102" i="1"/>
  <c r="B83" i="4"/>
  <c r="S105" i="1"/>
  <c r="T105" i="1" s="1"/>
  <c r="B85" i="4" s="1"/>
  <c r="B87" i="4"/>
  <c r="S120" i="1"/>
  <c r="T120" i="1" s="1"/>
  <c r="B100" i="4" s="1"/>
  <c r="S136" i="1"/>
  <c r="T136" i="1"/>
  <c r="B115" i="4" s="1"/>
  <c r="B128" i="4"/>
  <c r="S146" i="1"/>
  <c r="T146" i="1" s="1"/>
  <c r="B124" i="4" s="1"/>
  <c r="T51" i="1"/>
  <c r="B40" i="4"/>
  <c r="T73" i="1"/>
  <c r="B55" i="4" s="1"/>
  <c r="T58" i="1"/>
  <c r="B43" i="4" s="1"/>
  <c r="T35" i="1" l="1"/>
  <c r="B24" i="4" s="1"/>
  <c r="S90" i="1"/>
  <c r="T90" i="1" s="1"/>
  <c r="B71" i="4" s="1"/>
  <c r="S118" i="1"/>
  <c r="T118" i="1" s="1"/>
  <c r="B98" i="4" s="1"/>
  <c r="S127" i="1"/>
  <c r="T127" i="1" s="1"/>
  <c r="B106" i="4" s="1"/>
  <c r="T47" i="1"/>
  <c r="D15" i="3"/>
  <c r="S49" i="1"/>
  <c r="T49" i="1" s="1"/>
  <c r="B35" i="4" s="1"/>
  <c r="C15" i="3"/>
  <c r="T57" i="1"/>
  <c r="B42" i="4" s="1"/>
  <c r="J15" i="3"/>
  <c r="T141" i="1"/>
  <c r="T91" i="1"/>
  <c r="B72" i="4" s="1"/>
  <c r="S111" i="1"/>
  <c r="T111" i="1" s="1"/>
  <c r="B91" i="4" s="1"/>
  <c r="T119" i="1"/>
  <c r="B99" i="4" s="1"/>
  <c r="T130" i="1"/>
  <c r="B109" i="4" s="1"/>
  <c r="S147" i="1"/>
  <c r="T147" i="1" s="1"/>
  <c r="B125" i="4" s="1"/>
  <c r="T22" i="1"/>
  <c r="A15" i="3"/>
  <c r="E15" i="3"/>
  <c r="B15" i="3"/>
  <c r="T28" i="1"/>
  <c r="T63" i="1"/>
  <c r="F15" i="3"/>
  <c r="T122" i="1"/>
  <c r="T71" i="1"/>
  <c r="B53" i="4" s="1"/>
  <c r="T104" i="1"/>
  <c r="H15" i="3"/>
  <c r="T76" i="1"/>
  <c r="B58" i="4" s="1"/>
  <c r="S34" i="1"/>
  <c r="T34" i="1" s="1"/>
  <c r="B23" i="4" s="1"/>
  <c r="T133" i="1"/>
  <c r="B112" i="4" s="1"/>
  <c r="H12" i="3" l="1"/>
</calcChain>
</file>

<file path=xl/sharedStrings.xml><?xml version="1.0" encoding="utf-8"?>
<sst xmlns="http://schemas.openxmlformats.org/spreadsheetml/2006/main" count="570" uniqueCount="437">
  <si>
    <t>SITE REVIEW SUMMARY</t>
  </si>
  <si>
    <t>Provider Name:</t>
  </si>
  <si>
    <t>Provider No.</t>
  </si>
  <si>
    <t>Parent Organization:</t>
  </si>
  <si>
    <t>Review Date:</t>
  </si>
  <si>
    <t>Reviewer:</t>
  </si>
  <si>
    <t>Overall Compliance</t>
  </si>
  <si>
    <t>REPORTING NATURAL DEATHS</t>
  </si>
  <si>
    <t>POSTED BROCHURES AND NOTICES</t>
  </si>
  <si>
    <t>FIRE SAFETY INSPECTION</t>
  </si>
  <si>
    <t>PHYSICAL PLANT</t>
  </si>
  <si>
    <t>POLICIES AND PROCEDURES</t>
  </si>
  <si>
    <t>HEAD OF SERVICE</t>
  </si>
  <si>
    <t>CRISIS STABILIZATION SERVICES</t>
  </si>
  <si>
    <t>MEDICATION SUPPORT SERVICES</t>
  </si>
  <si>
    <t>DAY TREATMENT - INTENSIVE</t>
  </si>
  <si>
    <t xml:space="preserve"> DAY TREATMENT - REHABILITATION</t>
  </si>
  <si>
    <t>Report Date:</t>
  </si>
  <si>
    <t>Contract Number:</t>
  </si>
  <si>
    <t>Legal Entity:</t>
  </si>
  <si>
    <t>Days/Hours of  Operation:</t>
  </si>
  <si>
    <r>
      <t>NOTE</t>
    </r>
    <r>
      <rPr>
        <sz val="11"/>
        <color indexed="56"/>
        <rFont val="Arial"/>
        <family val="2"/>
      </rPr>
      <t xml:space="preserve">: Identify the names, addresses, phone numbers, and hours of operation of school and satellite sites </t>
    </r>
  </si>
  <si>
    <t>Provider Number:</t>
  </si>
  <si>
    <t>NPI Number:</t>
  </si>
  <si>
    <t xml:space="preserve">and indicate which sites store medications or provide day treatment.  </t>
  </si>
  <si>
    <t xml:space="preserve">Provider Name: </t>
  </si>
  <si>
    <t xml:space="preserve">“Satellite” is defined as a site that is owned, leased or operated by an MHP or an organizational provider </t>
  </si>
  <si>
    <t>Address:</t>
  </si>
  <si>
    <t xml:space="preserve">at which specialty mental health services are delivered to beneficiaries fewer than 20 hours per week, or, </t>
  </si>
  <si>
    <t>City</t>
  </si>
  <si>
    <t>ZIP:</t>
  </si>
  <si>
    <t>if located at a multiagency site, at which specialty mental health services are delivered by no more than two MHP</t>
  </si>
  <si>
    <t>Telephone #:</t>
  </si>
  <si>
    <t xml:space="preserve"> employees or contractors of the provider." Note: A satellite must have an NPI #.  </t>
  </si>
  <si>
    <t>Type of Review:</t>
  </si>
  <si>
    <t>Source: Please refer to MHP Contract Exhibit A, Attachment 1, Section 4.c</t>
  </si>
  <si>
    <t>Provider Representative:</t>
  </si>
  <si>
    <t>Date of last certification/recertification:</t>
  </si>
  <si>
    <t>Services Provided</t>
  </si>
  <si>
    <r>
      <t xml:space="preserve">Use </t>
    </r>
    <r>
      <rPr>
        <b/>
        <u/>
        <sz val="10"/>
        <color indexed="56"/>
        <rFont val="Arial"/>
        <family val="2"/>
      </rPr>
      <t>Categories 1-5</t>
    </r>
    <r>
      <rPr>
        <b/>
        <sz val="10"/>
        <color indexed="56"/>
        <rFont val="Arial"/>
        <family val="2"/>
      </rPr>
      <t xml:space="preserve"> for all modes of service/service functions.  </t>
    </r>
  </si>
  <si>
    <r>
      <t>In addition</t>
    </r>
    <r>
      <rPr>
        <b/>
        <sz val="10"/>
        <color indexed="56"/>
        <rFont val="Arial"/>
        <family val="2"/>
      </rPr>
      <t xml:space="preserve">, use </t>
    </r>
    <r>
      <rPr>
        <b/>
        <u/>
        <sz val="10"/>
        <color indexed="56"/>
        <rFont val="Arial"/>
        <family val="2"/>
      </rPr>
      <t>Category 6</t>
    </r>
    <r>
      <rPr>
        <b/>
        <sz val="10"/>
        <color indexed="56"/>
        <rFont val="Arial"/>
        <family val="2"/>
      </rPr>
      <t xml:space="preserve"> for CSUs 5/20 and 10/25, Category 7 for Medication Support 15/60,</t>
    </r>
  </si>
  <si>
    <r>
      <t>•</t>
    </r>
    <r>
      <rPr>
        <sz val="9.5"/>
        <rFont val="Times New Roman"/>
        <family val="1"/>
      </rPr>
      <t xml:space="preserve">   15/07  Intensive Care Coordination (CCC)       T1017</t>
    </r>
  </si>
  <si>
    <r>
      <t>Category 8</t>
    </r>
    <r>
      <rPr>
        <b/>
        <sz val="10"/>
        <color indexed="56"/>
        <rFont val="Arial"/>
        <family val="2"/>
      </rPr>
      <t xml:space="preserve"> for Day Treatment Intensive 10/81 and/or 10/85, and </t>
    </r>
  </si>
  <si>
    <r>
      <t>•</t>
    </r>
    <r>
      <rPr>
        <sz val="9.5"/>
        <rFont val="Times New Roman"/>
        <family val="1"/>
      </rPr>
      <t xml:space="preserve"> 15/57  Intensive Home Based Services (HBS)   H2015</t>
    </r>
  </si>
  <si>
    <r>
      <rPr>
        <b/>
        <u/>
        <sz val="10"/>
        <color indexed="56"/>
        <rFont val="Arial"/>
        <family val="2"/>
      </rPr>
      <t>Category 9</t>
    </r>
    <r>
      <rPr>
        <b/>
        <sz val="10"/>
        <color indexed="56"/>
        <rFont val="Arial"/>
        <family val="2"/>
      </rPr>
      <t xml:space="preserve"> for Day Treatment Rehabilitation 10/91, and/or 10/95.</t>
    </r>
  </si>
  <si>
    <t>CATEGORY 0:  REPORTING OF NATURAL DEATHS</t>
  </si>
  <si>
    <t>Yes</t>
  </si>
  <si>
    <t>No</t>
  </si>
  <si>
    <t>N/A</t>
  </si>
  <si>
    <t>Regarding the reporting of natural deaths to the State, does the provider have the following information available:</t>
  </si>
  <si>
    <t>1.  Did any natural deaths occur at the program since their last certification?</t>
  </si>
  <si>
    <t>2.  Were natural deaths reported to the MEDS Coordinator for  the County of San Diego?</t>
  </si>
  <si>
    <t>3.  Are copies of natural death notifications to MEDS Coordinator maintained?</t>
  </si>
  <si>
    <t xml:space="preserve">RECOMMENDATIONS/COMMENTS:
</t>
  </si>
  <si>
    <t>CATEGORY 1:  POSTED BROCHURES AND NOTICES</t>
  </si>
  <si>
    <t>Regarding written information in English and the threshold languages to assist beneficiaries in accessing specialty mental health services, at a minimum, does the provider have the following information available:</t>
  </si>
  <si>
    <t>2.  Current Provider Lists for clients, family, etc., with instructions for accessing in all languages?</t>
  </si>
  <si>
    <t>3.  Current Limited English Proficiency Posters (in all threshold languages) posted visibly in common areas?</t>
  </si>
  <si>
    <t>4.  Current Notice of Privacy Practices in all threshold languages prominently displayed?</t>
  </si>
  <si>
    <t>5.  Current Grievance/appeal brochures in threshold languages without requiring a consumer to request them from staff?</t>
  </si>
  <si>
    <t>6.  Current Grievance/appeal posters (with fair hearing process in threshold languages)  posted visibly in common areas?</t>
  </si>
  <si>
    <t xml:space="preserve">8.  Open Payments Database Notice prominently displayed in common area(s) visible to all clients. </t>
  </si>
  <si>
    <t>9. Open Payments Database Notice is included on provider/legal entity’s website (if provider has website). Effective Date: 01/01/2024</t>
  </si>
  <si>
    <t xml:space="preserve">10.  Physician Notice to Patients from the Medical Board of California (with QR Code) is prominently displayed in available threshold languages. </t>
  </si>
  <si>
    <t xml:space="preserve">11. California Board of Psychology Consumer Statement is prominently displayed in available threshold languages.  </t>
  </si>
  <si>
    <t xml:space="preserve">12. Human Trafficking Model Notice is prominently displayed in available threshold languages. (For facilities that provide pediatric care)  </t>
  </si>
  <si>
    <t>CATEGORY 2:  FIRE SAFETY INSPECTION</t>
  </si>
  <si>
    <t>1.  Does the space owned, leased or operated by the provider and used for services or staff meet local fire codes?</t>
  </si>
  <si>
    <t>Fire Clearance Date:</t>
  </si>
  <si>
    <t>CATEGORY 3:  PHYSICAL PLANT</t>
  </si>
  <si>
    <t>1. Is the facility and its property clean, sanitary, and in good repair?
     - Free from hazards that might pose a danger to the beneficiary?
     - Fire exits clear and unobstructed?</t>
  </si>
  <si>
    <t>2. Is all confidential and protected health information (PHI) secure?</t>
  </si>
  <si>
    <r>
      <t xml:space="preserve">RECOMMENDATIONS/ COMMENTS: 
</t>
    </r>
    <r>
      <rPr>
        <sz val="10"/>
        <rFont val="Times New Roman"/>
        <family val="1"/>
      </rPr>
      <t xml:space="preserve">    
                                                                                                                                                                                             </t>
    </r>
    <r>
      <rPr>
        <sz val="10"/>
        <color indexed="12"/>
        <rFont val="Times New Roman"/>
        <family val="1"/>
      </rPr>
      <t/>
    </r>
  </si>
  <si>
    <t>CATEGORY 4:  POLICIES AND PROCEDURES</t>
  </si>
  <si>
    <t>Does the provider have the following policies and procedures:</t>
  </si>
  <si>
    <t>1. Confidentiality and Protected Health Information?</t>
  </si>
  <si>
    <t>2. Emergency Evacuation?</t>
  </si>
  <si>
    <t>3. Personnel policies and procedures specific to screening licensed personnel/providers and checking the excluded provider lists?</t>
  </si>
  <si>
    <t>4. General operating procedures?</t>
  </si>
  <si>
    <t>5. Maintenance policy to ensure the safety and well being of beneficiaries and staff?</t>
  </si>
  <si>
    <t>6. Service delivery policies?</t>
  </si>
  <si>
    <t>7. Unusual occurrence reporting (UOR) procedures relating to health and safety issues?</t>
  </si>
  <si>
    <t>8. Written procedures for referring individuals to a psychiatrist when necessary, or to a physician who is not a psychiatrist, if a psychiatrist is not available?</t>
  </si>
  <si>
    <r>
      <t xml:space="preserve">RECOMMENDATIONS/COMMENTS:
</t>
    </r>
    <r>
      <rPr>
        <sz val="10"/>
        <rFont val="Times New Roman"/>
        <family val="1"/>
      </rPr>
      <t xml:space="preserve">
</t>
    </r>
  </si>
  <si>
    <t>CATEGORY 5:  HEAD OF SERVICE</t>
  </si>
  <si>
    <t>1. Does the provider have as head of service a licensed mental health professional or other appropriate individual as described in CCR, Title 9, § 622 through 630?</t>
  </si>
  <si>
    <t>HOS License Expires on:</t>
  </si>
  <si>
    <r>
      <t xml:space="preserve">RECOMMENDATIONS/COMMENTS: 
</t>
    </r>
    <r>
      <rPr>
        <b/>
        <sz val="10"/>
        <rFont val="Times New Roman"/>
        <family val="1"/>
      </rPr>
      <t xml:space="preserve">
</t>
    </r>
    <r>
      <rPr>
        <sz val="10"/>
        <rFont val="Times New Roman"/>
        <family val="1"/>
      </rPr>
      <t xml:space="preserve">                           </t>
    </r>
    <r>
      <rPr>
        <b/>
        <sz val="10"/>
        <rFont val="Times New Roman"/>
        <family val="1"/>
      </rPr>
      <t xml:space="preserve">                                                                                                                                                                            </t>
    </r>
  </si>
  <si>
    <t>CATEGORY 6:  CRISIS STABILIZATION SERVICES</t>
  </si>
  <si>
    <t>1. Is a physician on call at all times for the provision of those Crisis Stabilization Services that may only be provided by a licensed physician?</t>
  </si>
  <si>
    <t>2. Does the provider have qualified staff available to meet the 4:1 (client: staff) ratio during times Crisis Stabilization services are provided?</t>
  </si>
  <si>
    <t>3. Does the provider have at least one Registered Nurse, Psychiatric Technician, or Licensed Vocational Nurse on site at all times beneficiaries are receiving Crisis Stabilization services?</t>
  </si>
  <si>
    <t>4. Does the provider have medical backup services available either on site or by written contract or agreement with a hospital?</t>
  </si>
  <si>
    <t>5. Does the provider have medications available on an as needed basis and the staffing available to prescribe or administer it?</t>
  </si>
  <si>
    <t>6. Do all beneficiaries receiving Crisis Stabilization services receive a physical and mental health assessment?</t>
  </si>
  <si>
    <t xml:space="preserve">7.  Do all staff who assess and determine the beneficiary diagnosis act within their scope of practice? </t>
  </si>
  <si>
    <t>8. If a beneficiary is evaluated as needing service activities that can only be provided by a specific type of licensed professional, does the provider make such persons available?</t>
  </si>
  <si>
    <t>9. If Crisis Stabilization services are co–located with other specialty mental health services, does the provider use staff providing Crisis Stabilization that are separate and distinct from persons providing other services?</t>
  </si>
  <si>
    <t>10. Does the Crisis Stabilization Unit (CSU) keep beneficiaries no longer than 23 hours and 59 minutes?</t>
  </si>
  <si>
    <t>CSU ENVIRONMENT:</t>
  </si>
  <si>
    <t>1. Is the CSU a 5150-designated facility?</t>
  </si>
  <si>
    <t>2. If the CSU accepts both adults and children/adolescents, are adults physically segregated from children and adolescents or are the minors under 1:1 supervision at all times? If “no” to both, what arrangements are put in place to guarantee the safety of all concerned?</t>
  </si>
  <si>
    <t>3. If law enforcement transports patients to the CSU, are there patients the CSU will not accept?</t>
  </si>
  <si>
    <t>4. Is there suitable furniture in the CSU on which the beneficiaries can sit or recline?</t>
  </si>
  <si>
    <t>5. Does the CSU have seclusion and restraint capability? (Look at P&amp;Ps regarding use of seclusion and restraint).</t>
  </si>
  <si>
    <t>6. Are the seclusion and restraint rooms clean and free from features which might pose a danger to a beneficiary confined in them (e.g., sharp edges, breakable glass, pointed corners)?</t>
  </si>
  <si>
    <t>7. Are the beds in the seclusion and restraint rooms securely bolted to the floor?</t>
  </si>
  <si>
    <r>
      <rPr>
        <sz val="10"/>
        <color indexed="8"/>
        <rFont val="Times New Roman"/>
        <family val="1"/>
      </rPr>
      <t>8.</t>
    </r>
    <r>
      <rPr>
        <b/>
        <sz val="10"/>
        <color indexed="10"/>
        <rFont val="Times New Roman"/>
        <family val="1"/>
      </rPr>
      <t xml:space="preserve"> </t>
    </r>
    <r>
      <rPr>
        <sz val="10"/>
        <color indexed="8"/>
        <rFont val="Times New Roman"/>
        <family val="1"/>
      </rPr>
      <t>Are there sheets or similar materials (e.g., blankets, bedspreads) present in the seclusion rooms? (The presence of sheets or blankets in a seclusion room where beneficiaries are NOT restrained poses a potential risk to patient safety if those sheets could be used by a beneficiary to hang him/herself. Look for fixtures to which sheets could be attached/tied off on).</t>
    </r>
  </si>
  <si>
    <t>9. Are patients monitored while in seclusion and restraint? Please note monitoring method (i.e. direct line-of-sight observation, via television monitor, other?) and if this is done via television monitor, note how the facility ensures that staff actually monitors the patients.</t>
  </si>
  <si>
    <t>10. Are there “quiet rooms” which patients can use when they wish to have a reduced level of stimulation?</t>
  </si>
  <si>
    <t xml:space="preserve">11. Do staff interview/assess patients in an area that ensures patients' privacy? Document assessment/interview area. </t>
  </si>
  <si>
    <t>12. Do staff provide crisis intervention in an area that ensures patients' privacy and safety? Document crisis intervention area(s).</t>
  </si>
  <si>
    <t>13. Are procedures in place when a patient experiences a medical emergency? Document how a medical emergency is defined, whether there are there procedures describing how a distinction is made between an emergency requiring attention by the on-call physician and an emergency requiring a call to “911”, and who is authorized to make this determination.</t>
  </si>
  <si>
    <t>14. Are procedures in place to handle a psychiatric emergency which is beyond the scope/capability of the CSU or its staff? For example, what would be done with a patient who became seriously assaultive when all of the seclusion/restraint rooms were in use?</t>
  </si>
  <si>
    <t xml:space="preserve">15. Are procedures in place to provide interpretation services when a non-English speaking patient is admitted? Document program’s process. </t>
  </si>
  <si>
    <r>
      <t>16. Are procedures in place that determine when to bill for an hour of CSU services? Document the types of services that “count” toward the minimum of 31 minutes required for a one-hour billing</t>
    </r>
    <r>
      <rPr>
        <strike/>
        <sz val="10"/>
        <color indexed="8"/>
        <rFont val="Times New Roman"/>
        <family val="1"/>
      </rPr>
      <t>.</t>
    </r>
  </si>
  <si>
    <t xml:space="preserve">17. Are arrangements or options available for family members who wish to visit patients? Document arrangements/option. </t>
  </si>
  <si>
    <t>18. Are staff who perform crisis intervention services operating within their scope of practice and training? Document staff positions/training.</t>
  </si>
  <si>
    <t>19. Are staff who perform risk assessments (e.g., for DTO, DTS, GD) operating within their scope of practice? Document staff positions/training.</t>
  </si>
  <si>
    <t>20. During the tour of the CSU, were staff observed sitting and talking with patients in the milieu and not exclusively sitting in the nursing station?</t>
  </si>
  <si>
    <t xml:space="preserve">21. Are dispositions available if a patient is not appropriate for discharge home after 23 hours and 59 minutes? Document potential dispositions. </t>
  </si>
  <si>
    <t xml:space="preserve">22. Are dietary facilities available for preparation/dispensing of patient meals and snacks? Document facilities. </t>
  </si>
  <si>
    <t>23.  Drugs are dispensed only by persons lawfully authorized to do so.</t>
  </si>
  <si>
    <r>
      <rPr>
        <b/>
        <sz val="10"/>
        <rFont val="Times New Roman"/>
        <family val="1"/>
      </rPr>
      <t xml:space="preserve">RECOMMENDATIONS/COMMENTS: 
</t>
    </r>
    <r>
      <rPr>
        <b/>
        <sz val="9"/>
        <rFont val="Times New Roman"/>
        <family val="1"/>
      </rPr>
      <t xml:space="preserve">
                                       </t>
    </r>
    <r>
      <rPr>
        <b/>
        <sz val="9"/>
        <color indexed="10"/>
        <rFont val="Times New Roman"/>
        <family val="1"/>
      </rPr>
      <t xml:space="preserve">                                                                                                                             
</t>
    </r>
    <r>
      <rPr>
        <sz val="9"/>
        <color indexed="12"/>
        <rFont val="Times New Roman"/>
        <family val="1"/>
      </rPr>
      <t/>
    </r>
  </si>
  <si>
    <t>CATEGORY 7:  MEDICATION SUPPORT SERVICES</t>
  </si>
  <si>
    <t xml:space="preserve">1. Are all medications obtained by prescription labeled in compliance with federal and state laws? Including but not limited to:
• Name of beneficiary
• Name of Prescriber
• Name of the medication
• Dosage/Strength
• Route of administration
• Frequency
• Quantity of contents
• Indications and Usage
• Date of expiration
</t>
  </si>
  <si>
    <t xml:space="preserve"> 2. Does the Incoming (Receipt) medication log account for all medications entering the facility (prescriptions for individual patients, house supply, sample medications) and does it include the following information for which records are kept at least one year:
• Medication name
• Strength and quantity
• Name of the patient
• Date ordered
• Date received
• Name of issuing pharmacy
</t>
  </si>
  <si>
    <t>3. Are all medications stored at proper temperatures:
     • Room temperature medications at 59º F – 86º F?
     • Refrigerated medications at 36º F – 46º F?</t>
  </si>
  <si>
    <t>4.  Is food and other items not stored in the same refrigerator as medications?</t>
  </si>
  <si>
    <t>5. Are medications intended for external-use-only stored separately from oral and injectable medications?</t>
  </si>
  <si>
    <t>6. Are medications stored in a locked area with access limited to those medical personnel authorized to prescribe, dispense, or administer medication?</t>
  </si>
  <si>
    <t xml:space="preserve">7. All medications dispensed or administered must be logged, regardless of their source. The log shall be maintained for at least one year and indicate:
• Date and time the medication was dispensed or administered
• Source of the medication
• Lot and/or vial number if the medication was administered from a multi-dose container or sample card
• Patient name
• Medication dose given
• Route of administration
• Signature of authorized staff who dispensed or administered the medication
</t>
  </si>
  <si>
    <t>CONTROLLED SUBSTANCES</t>
  </si>
  <si>
    <t xml:space="preserve">8.  Is a separate log maintained for Scheduled II, III and IV controlled drugs?
</t>
  </si>
  <si>
    <t xml:space="preserve">9. Are records reconciled at least daily and retained at least one year? 
</t>
  </si>
  <si>
    <r>
      <t xml:space="preserve">10. Does the controlled substance record include:
• Patient name
• Prescriber
• Prescription number
• Drug name
• Strength
• Dose administered
• Date and time of administration
• Signature of the person administering the drug
</t>
    </r>
    <r>
      <rPr>
        <b/>
        <sz val="10"/>
        <rFont val="Times New Roman"/>
        <family val="1"/>
      </rPr>
      <t>NOTE: If supplied as part of a unit dose medication system, it does not need to be separate from other medication records.</t>
    </r>
    <r>
      <rPr>
        <sz val="10"/>
        <rFont val="Times New Roman"/>
        <family val="1"/>
      </rPr>
      <t xml:space="preserve">
</t>
    </r>
  </si>
  <si>
    <t>11. Are controlled drugs kept separate from non-controlled drugs?</t>
  </si>
  <si>
    <t>MEDICATION DISPOSAL</t>
  </si>
  <si>
    <t xml:space="preserve">12. Are medications disposed of after the expiration date?
</t>
  </si>
  <si>
    <r>
      <t xml:space="preserve">13. Does the provider dispose of expired, contaminated, deteriorated and abandoned drugs in a manner consistent with state and federal laws? </t>
    </r>
    <r>
      <rPr>
        <u/>
        <sz val="10"/>
        <rFont val="Times New Roman"/>
        <family val="1"/>
      </rPr>
      <t xml:space="preserve">
</t>
    </r>
  </si>
  <si>
    <r>
      <rPr>
        <sz val="10"/>
        <rFont val="Times New Roman"/>
        <family val="1"/>
      </rPr>
      <t xml:space="preserve">14. Does the program maintain a medication disposal log to document disposal of expired, contaminated, deteriorated and abandoned drugs?  The log shall include the following information and shall be retained at least three years: 
• Patient Name
• Medication name and strength
• Prescription number
• Amount destroyed
• Date of destruction
• Name and signatures of witnesses </t>
    </r>
    <r>
      <rPr>
        <b/>
        <sz val="10"/>
        <rFont val="Times New Roman"/>
        <family val="1"/>
      </rPr>
      <t xml:space="preserve">
           </t>
    </r>
  </si>
  <si>
    <r>
      <t xml:space="preserve">RECOMMENDATIONS/COMMENTS:
</t>
    </r>
    <r>
      <rPr>
        <sz val="10"/>
        <rFont val="Times New Roman"/>
        <family val="1"/>
      </rPr>
      <t xml:space="preserve">
                                        </t>
    </r>
  </si>
  <si>
    <t>CATEGORY 8 - DAY TREATMENT - INTENSIVE</t>
  </si>
  <si>
    <t>Is evidence presented and/or does the written description of the Intensive Day Treatment program include the following components:</t>
  </si>
  <si>
    <t>1. Community meeting occurs at least once a day?</t>
  </si>
  <si>
    <t xml:space="preserve">2. Community meeting includes a staff whose scope of practice includes psychotherapy?                                                                                                                      
     </t>
  </si>
  <si>
    <t>3. Community meeting addresses relevant items including, but not limited to, what the schedule for the day will be, any current event, individual issues clients or staff wish to discuss to elicit support of the group, conflict resolution within the milieu, planning for the day, the week, or for special events, old business from previous meetings or from previous day treatment experiences, and debriefing or wrap-up.</t>
  </si>
  <si>
    <t xml:space="preserve">4. Therapeutic milieu that meets minimum program hours per day requirement?                                                                                                                Half day = 3 hours of continuous time daily.                                     </t>
  </si>
  <si>
    <t>5. Therapeutic milieu that is continuous?</t>
  </si>
  <si>
    <t>6. Therapeutic milieu that includes process groups, skill building groups, adjunctive therapies, and psychotherapy for average daily/weekly hour requirements for two hours/half-day and three hours/full-day program? NOTE: Psychotherapy does not include physiological interventions, including medication intervention.</t>
  </si>
  <si>
    <r>
      <t xml:space="preserve">7. Detailed Written Weekly Schedule </t>
    </r>
    <r>
      <rPr>
        <u/>
        <sz val="10"/>
        <rFont val="Times New Roman"/>
        <family val="1"/>
      </rPr>
      <t>is</t>
    </r>
    <r>
      <rPr>
        <sz val="10"/>
        <rFont val="Times New Roman"/>
        <family val="1"/>
      </rPr>
      <t xml:space="preserve"> available to beneficiaries and as appropriate to their families, caregivers or significant support persons?  </t>
    </r>
  </si>
  <si>
    <t xml:space="preserve">9. Written Program Description that describes the specific activities of each service and reflect the required components of the services as described in the MHP contract? </t>
  </si>
  <si>
    <t>10. Mental Health Crisis Protocol for responding to clients experiencing a mental health crisis?</t>
  </si>
  <si>
    <t>11. An expectation that the beneficiary will be present for all scheduled hours of operation for each day and that the beneficiary is present at least 50% of the scheduled hours of operation/day before Federal Financial Participation (FFP) will be claimed for that day?</t>
  </si>
  <si>
    <t>STAFFING</t>
  </si>
  <si>
    <r>
      <t xml:space="preserve">12.  Is the 1:8 minimum average staffing ratio being met by maintaining an average ratio of at least one Qualified Mental Health Professional or licensed or waivered (per CCR, Title 9, § 1840.350) in attendance during the period the program is open?
</t>
    </r>
    <r>
      <rPr>
        <strike/>
        <sz val="10"/>
        <color indexed="8"/>
        <rFont val="Times New Roman"/>
        <family val="1"/>
      </rPr>
      <t xml:space="preserve">
</t>
    </r>
  </si>
  <si>
    <t>13. For programs serving more than 12 clients, is the 1:8 minimum average staffing ratio maintained by ensuring that persons providing services include at least one person from two of the groups of Qualified Mental Health Professionals or licensed or waivered professionals (per CCR, Title 9, § 1840.350) during all hours of operation?</t>
  </si>
  <si>
    <t>14. Is there at least one staff person whose scope of practice includes psychotherapy in attendance during all hours of operation?</t>
  </si>
  <si>
    <t>15. If staff have other responsibilities (group home, school), there is documentation of the scope of responsibilities and the specific times in which day treatment activities are being performed exclusive of other activities?</t>
  </si>
  <si>
    <r>
      <t>RECOMMENDATIONS/COMMENTS</t>
    </r>
    <r>
      <rPr>
        <sz val="10"/>
        <rFont val="Times New Roman"/>
        <family val="1"/>
      </rPr>
      <t xml:space="preserve">:    
                                                                                                                                                      </t>
    </r>
  </si>
  <si>
    <t>CATEGORY 9 - DAY TREATMENT - REHABILITATION</t>
  </si>
  <si>
    <t>Is evidence presented and/or does the written description of the Day Rehabilitation Treatment program include the following components:</t>
  </si>
  <si>
    <t>1. Community meeting that occurs at least once a day?</t>
  </si>
  <si>
    <t>2. Community meeting that includes a qualified staff?</t>
  </si>
  <si>
    <t>4. Therapeutic milieu that meets minimum program hours per day requirement?</t>
  </si>
  <si>
    <t>6. Therapeutic milieu that includes skill building groups, adjunctive therapies, and psychotherapy for average daily/weekly hour requirements for two hours/half-day and three hours/full-day program?</t>
  </si>
  <si>
    <t>9.  Written Program Description that describes the specific activities of each service and reflect the required components of the services as described in the MHP contract?</t>
  </si>
  <si>
    <t>STAFFING:</t>
  </si>
  <si>
    <r>
      <t>12. Is the 1:10 minimum average staffing ratio  being met by maintaining</t>
    </r>
    <r>
      <rPr>
        <strike/>
        <sz val="10"/>
        <color indexed="8"/>
        <rFont val="Times New Roman"/>
        <family val="1"/>
      </rPr>
      <t xml:space="preserve"> </t>
    </r>
    <r>
      <rPr>
        <sz val="10"/>
        <color indexed="8"/>
        <rFont val="Times New Roman"/>
        <family val="1"/>
      </rPr>
      <t xml:space="preserve">an average ratio of at least one Qualified Mental Health professional or licensed or waivered professional (per CCR, Title 9, § 1840.352) in attendance during the period the program is open? 
</t>
    </r>
    <r>
      <rPr>
        <b/>
        <strike/>
        <sz val="10"/>
        <color indexed="10"/>
        <rFont val="Times New Roman"/>
        <family val="1"/>
      </rPr>
      <t/>
    </r>
  </si>
  <si>
    <t xml:space="preserve">13. If more than 12 clients are in the Day Rehabilitation program at one time, is the minimum 1:10 average staffing ratio maintained by ensuring that persons providing services include at least one person from two of the groups of Qualified Mental Health Professionals or licensed or waivered professionals (per CCR, Title 9, § 1840.352) during all hours of operation? 
</t>
  </si>
  <si>
    <t>14. Is there at least one staff person present and available to the group in the therapeutic milieu for all scheduled hours of operation?</t>
  </si>
  <si>
    <t>15. If staff have other responsibilities (group home, school), is there documentation of the scope of responsibilities and the specific times in which day treatment activities are being performed exclusive of other activities?</t>
  </si>
  <si>
    <t>PLAN OF CORRECTION
(A POC is required for items where criteria was not met)</t>
  </si>
  <si>
    <t>IS A PLAN OF CORRECTION REQUIRED?</t>
  </si>
  <si>
    <t>IF NO, SITE REVIEW APPROVED BY:</t>
  </si>
  <si>
    <t>Date</t>
  </si>
  <si>
    <t>IF YES, DATE PLAN OF CORRECTION IS DUE:</t>
  </si>
  <si>
    <t>(When the required criteria are not met, a Plan of correction is required within 30 days of the Date  this summary is emailed to you, stating how you plan to address the areas of non-compliance)</t>
  </si>
  <si>
    <t>POC RECEIVED ON:</t>
  </si>
  <si>
    <t>PLAN OF CORRECTION APPROVED BY:</t>
  </si>
  <si>
    <t>Name</t>
  </si>
  <si>
    <t>COMMENTS:</t>
  </si>
  <si>
    <t>PROGRAM IS IN COMPLIANCE WITH ALL ITEMS ON THIS TOOL</t>
  </si>
  <si>
    <t>Site Review Categories</t>
  </si>
  <si>
    <t>Compliance Percentage (Item)</t>
  </si>
  <si>
    <t>1.  County of San Diego Guide to Medi-Cal Mental Health Services (in threshold languages) prominently displayed?</t>
  </si>
  <si>
    <t>7.  Current grievance/appeal forms with self-addressed envelopes available in threshold languages without requiring a consumer to request them from staff?</t>
  </si>
  <si>
    <t>9.  Policy and procedure for providing clients with a notice that the Board of Behavioral Services responds to complaints about licensees and how to contact, prior to the provision of psychotherapy services.</t>
  </si>
  <si>
    <r>
      <rPr>
        <sz val="10"/>
        <rFont val="Times New Roman"/>
        <family val="1"/>
      </rPr>
      <t>8</t>
    </r>
    <r>
      <rPr>
        <b/>
        <sz val="10"/>
        <rFont val="Times New Roman"/>
        <family val="1"/>
      </rPr>
      <t xml:space="preserve">. </t>
    </r>
    <r>
      <rPr>
        <sz val="10"/>
        <rFont val="Times New Roman"/>
        <family val="1"/>
      </rPr>
      <t>Written Weekly Schedule identifies time and location of serice provided and specifies the program staff, their qualifications, and the scope of their service?</t>
    </r>
  </si>
  <si>
    <t>7. Detailed written weekly schedule is available to beneficiaries and as appropraite to their families, caregivers, or significant support persons?</t>
  </si>
  <si>
    <t>8. Written Weekly Schedule identifies time and location of serice provided and specifies the program staff, their qualifications, and the scope of their service?</t>
  </si>
  <si>
    <t xml:space="preserve">12. Is the 1:10 minimum average staffing ratio  being met by maintaining an average ratio of at least one Qualified Mental Health professional or licensed or waivered professional (per CCR, Title 9, § 1840.352) in attendance during the period the program is open? 
</t>
  </si>
  <si>
    <t>LOCKOUTS</t>
  </si>
  <si>
    <t>CCR, Title 9, Section 1840.360. Lockouts for Day Rehabilitation and Day Treatment Intensive</t>
  </si>
  <si>
    <t>Day Rehabilitation and Day Treatment Intensive are not reimbursable under the following circumstances:</t>
  </si>
  <si>
    <r>
      <t>(a)</t>
    </r>
    <r>
      <rPr>
        <sz val="10"/>
        <rFont val="Times New Roman"/>
        <family val="1"/>
      </rPr>
      <t xml:space="preserve">   </t>
    </r>
    <r>
      <rPr>
        <sz val="10"/>
        <rFont val="Arial"/>
        <family val="2"/>
      </rPr>
      <t>When Crisis Residential Treatment Services, Psychiatric Inpatient Hospital Services, Psychiatric Health Facility Services or Psychiatric Nursing Facility Services are reimbursed, except for the day of admission to those services.</t>
    </r>
  </si>
  <si>
    <r>
      <t>(b)</t>
    </r>
    <r>
      <rPr>
        <sz val="10"/>
        <rFont val="Times New Roman"/>
        <family val="1"/>
      </rPr>
      <t xml:space="preserve">   </t>
    </r>
    <r>
      <rPr>
        <sz val="10"/>
        <rFont val="Arial"/>
        <family val="2"/>
      </rPr>
      <t>Mental Health Services are not reimbursable when provided by Day Rehabilitation or Day Treatment Intensive staff during the same time period that Day Rehabilitation or Day Treatment Intensive is provided.</t>
    </r>
  </si>
  <si>
    <r>
      <t>(c)</t>
    </r>
    <r>
      <rPr>
        <sz val="10"/>
        <rFont val="Times New Roman"/>
        <family val="1"/>
      </rPr>
      <t xml:space="preserve">   </t>
    </r>
    <r>
      <rPr>
        <sz val="10"/>
        <rFont val="Arial"/>
        <family val="2"/>
      </rPr>
      <t>Two full-day or one full-day and one half-day or two half-day programs may not be provided to the same beneficiary on the same day.</t>
    </r>
  </si>
  <si>
    <t>CCR, Title 9, Section 1840.362. Lockouts for Adult Residential Treatment Services.</t>
  </si>
  <si>
    <t>Adult Residential Treatment Services are not reimbursable under the following circumstances:</t>
  </si>
  <si>
    <t>(a) When Crisis Residential Treatment Services, Psychiatric Inpatient Hospital Services, Psychiatric Health Facility, or Psychiatric Nursing Facility Services are reimbursed, except for the day of admission.</t>
  </si>
  <si>
    <r>
      <t>(b) When an organizational provider of both Mental Health Services and Adult Residential Treatment Services allocates the same staff's time under the two cost centers of Mental Health Services and Adult Residential Treatment Services for the same period</t>
    </r>
    <r>
      <rPr>
        <sz val="10"/>
        <rFont val="Verdana"/>
        <family val="2"/>
      </rPr>
      <t xml:space="preserve"> of time.</t>
    </r>
  </si>
  <si>
    <t>CCR, Title 9, Section 1840.370 Lockouts for Psychiatric Health Facility Services</t>
  </si>
  <si>
    <t>Psychiatric Health Facility Services are not reimbursable on days when the following services are reimbursed, except for day of admission to Psychiatric Health Facility Services:</t>
  </si>
  <si>
    <t>(a) Adult Residential Treatment Services</t>
  </si>
  <si>
    <t>(b) Crisis Residential Treatment Services</t>
  </si>
  <si>
    <t>(c) Crisis Intervention</t>
  </si>
  <si>
    <t>(d) Day Treatment Intensive</t>
  </si>
  <si>
    <t>(e) Day Rehabilitation</t>
  </si>
  <si>
    <t>(f) Psychiatric Inpatient Hospital Services</t>
  </si>
  <si>
    <t>(g) Medication Support Services</t>
  </si>
  <si>
    <t>(h) Mental Health Services</t>
  </si>
  <si>
    <t>(i) Crisis Stabilization</t>
  </si>
  <si>
    <t>(j) Psychiatric Nursing Facility Services.</t>
  </si>
  <si>
    <t>CCR, Title 9, Section 1840.374.  Lockouts for Targeted Case Management Services</t>
  </si>
  <si>
    <r>
      <t>(a)</t>
    </r>
    <r>
      <rPr>
        <sz val="10"/>
        <rFont val="Times New Roman"/>
        <family val="1"/>
      </rPr>
      <t xml:space="preserve">   </t>
    </r>
    <r>
      <rPr>
        <sz val="10"/>
        <rFont val="Arial"/>
        <family val="2"/>
      </rPr>
      <t>Targeted Case Management Services are not reimbursable on days when the following services are reimbursed, except for day of admission or for placement services as provided in Subsection (b): (1) Psychiatric Inpatient Hospital Services; (2) Psychiatric Health Facility Services; (3) Psychiatric Nursing Facility Services.</t>
    </r>
  </si>
  <si>
    <t>(b)Targeted Case Management Services, solely for the purpose of coordinating placement of the beneficiary on discharge from the hospital, psychiatric health facility or psychiatric nursing facility, may be provided during the 30 calendar days immediately prior to the day of discharge, for a maximum of three nonconsecutive periods of 30 calendar days or less per continuous stay in the facility.</t>
  </si>
  <si>
    <t xml:space="preserve">CCR, Title 9, Section 1840.364. Lockouts for Residential Treatment Services </t>
  </si>
  <si>
    <t>Crisis Residential Treatment Services are not reimbursable on days when the following services are reimbursed, except for day of admission to Crisis Residential Treatment Services:</t>
  </si>
  <si>
    <t>(a) Mental Health Services      (f) Psychiatric Nursing Facility Services</t>
  </si>
  <si>
    <t>(b) Day Treatment Intensive    (g) Adult Residential Treatment Services</t>
  </si>
  <si>
    <t>(c) Day Rehabilitation              (i) Crisis Stabilization</t>
  </si>
  <si>
    <t xml:space="preserve">(d) Psychiatric Inpatient Hospital Services       </t>
  </si>
  <si>
    <t>(e) Psychiatric Health Facility Services</t>
  </si>
  <si>
    <r>
      <t>CCR,</t>
    </r>
    <r>
      <rPr>
        <b/>
        <sz val="10"/>
        <rFont val="Times New Roman"/>
        <family val="1"/>
      </rPr>
      <t xml:space="preserve"> </t>
    </r>
    <r>
      <rPr>
        <b/>
        <sz val="10"/>
        <rFont val="Arial"/>
        <family val="2"/>
      </rPr>
      <t>Title 9, Section</t>
    </r>
    <r>
      <rPr>
        <b/>
        <sz val="10"/>
        <rFont val="Times New Roman"/>
        <family val="1"/>
      </rPr>
      <t xml:space="preserve"> </t>
    </r>
    <r>
      <rPr>
        <b/>
        <sz val="10"/>
        <rFont val="Arial"/>
        <family val="2"/>
      </rPr>
      <t>1840.366. Lockouts for Crisis Intervention</t>
    </r>
  </si>
  <si>
    <r>
      <t>(a)</t>
    </r>
    <r>
      <rPr>
        <sz val="10"/>
        <rFont val="Times New Roman"/>
        <family val="1"/>
      </rPr>
      <t xml:space="preserve">     </t>
    </r>
    <r>
      <rPr>
        <sz val="10"/>
        <rFont val="Arial"/>
        <family val="2"/>
      </rPr>
      <t>Crisis Intervention is not reimbursable on days when Crisis Residential Treatment Services, Psychiatric Health Facility Services, Psychiatric Nursing Facility Services, or Psychiatric Inpatient Hospital Services are reimbursed, except for the day of admission to those services.</t>
    </r>
  </si>
  <si>
    <r>
      <t>(b)</t>
    </r>
    <r>
      <rPr>
        <sz val="10"/>
        <rFont val="Times New Roman"/>
        <family val="1"/>
      </rPr>
      <t xml:space="preserve">     </t>
    </r>
    <r>
      <rPr>
        <sz val="10"/>
        <rFont val="Arial"/>
        <family val="2"/>
      </rPr>
      <t xml:space="preserve">The maximum amount claimable for Crisis Intervention in a 24-hour period is </t>
    </r>
    <r>
      <rPr>
        <b/>
        <sz val="10"/>
        <rFont val="Arial"/>
        <family val="2"/>
      </rPr>
      <t>8 hours</t>
    </r>
    <r>
      <rPr>
        <sz val="10"/>
        <rFont val="Arial"/>
        <family val="2"/>
      </rPr>
      <t>.</t>
    </r>
  </si>
  <si>
    <t>CCR, Title 9, Section 1840.368. Lockouts for Crisis Stabilization</t>
  </si>
  <si>
    <r>
      <t>(a)</t>
    </r>
    <r>
      <rPr>
        <sz val="10"/>
        <rFont val="Times New Roman"/>
        <family val="1"/>
      </rPr>
      <t xml:space="preserve">   </t>
    </r>
    <r>
      <rPr>
        <sz val="10"/>
        <rFont val="Arial"/>
        <family val="2"/>
      </rPr>
      <t>Crisis Stabilization is not reimbursable on days when Psychiatric Inpatient Hospital Services, Psychiatric Health Facility Services, or Psychiatric Nursing Facility Services are reimbursed, except on the day of admission to those services.</t>
    </r>
  </si>
  <si>
    <r>
      <t>(b)</t>
    </r>
    <r>
      <rPr>
        <sz val="10"/>
        <rFont val="Times New Roman"/>
        <family val="1"/>
      </rPr>
      <t xml:space="preserve">   </t>
    </r>
    <r>
      <rPr>
        <sz val="10"/>
        <rFont val="Arial"/>
        <family val="2"/>
      </rPr>
      <t>Crisis Stabilization is a package program and NO OTHER specialty mental health services are reimbursable during the same time period this service is reimbursed, except for Targeted Case Management.</t>
    </r>
  </si>
  <si>
    <r>
      <t>(c)</t>
    </r>
    <r>
      <rPr>
        <sz val="10"/>
        <rFont val="Times New Roman"/>
        <family val="1"/>
      </rPr>
      <t xml:space="preserve">   </t>
    </r>
    <r>
      <rPr>
        <sz val="10"/>
        <rFont val="Arial"/>
        <family val="2"/>
      </rPr>
      <t xml:space="preserve">The maximum number of hours claimable for Crisis Stabilization in a 24-hour period is </t>
    </r>
    <r>
      <rPr>
        <b/>
        <sz val="10"/>
        <rFont val="Arial"/>
        <family val="2"/>
      </rPr>
      <t>20 hours.</t>
    </r>
  </si>
  <si>
    <r>
      <t xml:space="preserve">CCR, Title 9, Section 1840.372 Lockouts for Medication Support Services - </t>
    </r>
    <r>
      <rPr>
        <sz val="10"/>
        <rFont val="Arial"/>
        <family val="2"/>
      </rPr>
      <t xml:space="preserve">The maximum amount claimable for Medication Support Services in a 24-hour period is </t>
    </r>
    <r>
      <rPr>
        <b/>
        <sz val="10"/>
        <rFont val="Arial"/>
        <family val="2"/>
      </rPr>
      <t>4 hours</t>
    </r>
    <r>
      <rPr>
        <sz val="10"/>
        <rFont val="Arial"/>
        <family val="2"/>
      </rPr>
      <t>.</t>
    </r>
  </si>
  <si>
    <t>CCR, Title 9, Section 1840.215 Lockouts for Psychiatric Inpatient Hospital Services</t>
  </si>
  <si>
    <r>
      <t>(</t>
    </r>
    <r>
      <rPr>
        <sz val="10"/>
        <rFont val="Arial"/>
        <family val="2"/>
      </rPr>
      <t>a) The following services are not reimbursable on days when psychiatric inpatient hospital services are reimbursed, except for the day of admission to psychiatric inpatient hospital services:</t>
    </r>
  </si>
  <si>
    <t xml:space="preserve">(1) Adult Residential Treatment Services, </t>
  </si>
  <si>
    <t xml:space="preserve">(2) Crisis Residential Treatment Services, </t>
  </si>
  <si>
    <t xml:space="preserve">(3) Crisis Intervention, </t>
  </si>
  <si>
    <t xml:space="preserve">(4) Day Treatment Intensive, </t>
  </si>
  <si>
    <t xml:space="preserve">(5) Day Rehabilitation, </t>
  </si>
  <si>
    <t xml:space="preserve">(6) Psychiatric Nursing Facility Services, except as provided in Subsection (b), </t>
  </si>
  <si>
    <t xml:space="preserve">(7) Crisis Stabilization, and </t>
  </si>
  <si>
    <t xml:space="preserve">(8) Psychiatric Health Facility Services. </t>
  </si>
  <si>
    <t>(b) Psychiatric Nursing Facility Services may be claimed for the same day as a psychiatric inpatient hospital services, if the beneficiary has exercised the bed hold option provided by Title 22, Sections 72520, 73504, 76506, and 76709.1, subject to the limitations of Title 22, Section 51535.1.</t>
  </si>
  <si>
    <t>(c) When psychiatric inpatient hospital services are provided in a Short-Doyle/Medi-Cal hospital, in addition to the services listed in (a), psychiatrist services, psychologist services, mental health services, and medication support services are included in the per diem rate and not separately reimbursable, except for the day of admission.</t>
  </si>
  <si>
    <r>
      <t>CATEGORY 1</t>
    </r>
    <r>
      <rPr>
        <sz val="11"/>
        <rFont val="Arial"/>
        <family val="2"/>
      </rPr>
      <t>: POSTED BROCHURES AND NOTICES</t>
    </r>
  </si>
  <si>
    <t>1) Regarding written information in English and the threshold languages to assist beneficiaries in accessing specialty mental health services, at a minimum, does the provider have the following information available:</t>
  </si>
  <si>
    <r>
      <rPr>
        <b/>
        <sz val="10"/>
        <rFont val="Arial"/>
        <family val="2"/>
      </rPr>
      <t>A) The beneficiary brochure per MHP procedures?</t>
    </r>
    <r>
      <rPr>
        <sz val="10"/>
        <rFont val="Arial"/>
        <family val="2"/>
      </rPr>
      <t xml:space="preserve">
MHP Contract, Exhibit A, Attachment 1, § V
CCR, Title 9, § 1810.360 (b)(3),(d) and (e)
CCR, Title 9, § 1810.410 (e)(4)</t>
    </r>
  </si>
  <si>
    <t>Prior to provider onsite review, check threshold language(s) requirements for the provider.</t>
  </si>
  <si>
    <t>CCR, Title 9, Section 1810.360 (b) (3), (d) and (e)</t>
  </si>
  <si>
    <t>(b) Prior to the date the MHP begins operation, the Department shall mail a notice to all beneficiaries in a county containing the following information:</t>
  </si>
  <si>
    <t>(3) The availability of a booklet and provider list that contain the information required by Title 42, Code of Federal Regulations, Section 438.10(f)(6) and (g).</t>
  </si>
  <si>
    <t xml:space="preserve">(d) The Department shall provide an annual written notice to all Medi-Cal beneficiaries informing them of their right to request and obtain a booklet and provider list from the MHP that contains the information required by Title 42, Code of Federal Regulations, Section 438.10 (f) (6) and (g). </t>
  </si>
  <si>
    <t xml:space="preserve">(e) The MHP of the beneficiary shall provide its beneficiaries with a booklet and provider list upon request and when a beneficiary first receives a specialty mental health service from the MHP or its contract providers. This responsibility applies to the beneficiary’s receipt of any specialty mental health services, including but not limited to an assessment to determine whether medical necessity criteria pursuant to Section 1830.205 are met. </t>
  </si>
  <si>
    <t>CCR, Title 9, Section 1810.410 (e) (4)</t>
  </si>
  <si>
    <t>General Program literature used by the MHP to assist beneficiaries in accessing services including, but not limited to, the beneficiary brochure required by Section 1810.360(c) materials explaining the beneficiary problem resolution and fair hearing processes required by Section 1850.205(c)(1), and mental health education materials used by the MHP, in threshold languages, based on the threshold languages in the county as a whole.</t>
  </si>
  <si>
    <r>
      <rPr>
        <b/>
        <sz val="10"/>
        <rFont val="Arial"/>
        <family val="2"/>
      </rPr>
      <t>B) The provider list per MHP procedures?</t>
    </r>
    <r>
      <rPr>
        <sz val="10"/>
        <rFont val="Arial"/>
        <family val="2"/>
      </rPr>
      <t xml:space="preserve">
MHP Contract, Exhibit A, Attachment 1, § V
CCR, Title 9, § 1810.360 (b)(3),(d)and (e)
CCR, Title 9, § 1810.410 (e) (4)</t>
    </r>
  </si>
  <si>
    <t>Please refer to the Title 9 regulations referenced in Category 1: Posted Brochures and Notices, #1 (A) above
The provider list must be available onsite upon intake and upon request in English and in threshold languages (if applicable).</t>
  </si>
  <si>
    <r>
      <rPr>
        <b/>
        <sz val="10"/>
        <rFont val="Arial"/>
        <family val="2"/>
      </rPr>
      <t>C) The posted notice explaining grievance, appeal, and fair hearings processes?</t>
    </r>
    <r>
      <rPr>
        <sz val="10"/>
        <rFont val="Arial"/>
        <family val="2"/>
      </rPr>
      <t xml:space="preserve">
MHP Contract, Exhibit A, Attachment 1, § V
CCR, Title 9, § 1850.205 (c)(1)(B)
CCR, Title 9, § 1810.410 (e)(4)</t>
    </r>
  </si>
  <si>
    <t>CCR, Title 9, Section 1850.205 (c) (1) (B)
Posting notices explaining grievance, appeal, and expedited appeal process procedures in locations at all MHP provider sites sufficient to ensure that the information is readily available to both beneficiaries and provider staff. The posted notice shall also explain the availability of fair hearings after the exhaustion of an appeal or expedited appeal process, including information that a fair hearing may be requested whether or not the beneficiary has received a notice of action pursuant to Section 1850.210. For the purposes of this Section, an MHP provider site means any office or facility owned or operated by the MHP or a provider contracting with the MHP at which beneficiaries may obtain specialty mental health services.
CCR, Title 9, Section 1810.410 (e) (4)
General Program literature used by the MHP to assist beneficiaries in accessing services including, but not limited to, the beneficiary brochure required by Section 1810.360(c) materials explaining the beneficiary problem resolution and fair hearing processes required by Section 1850.205(c)(1), and mental health education materials used by the MHP, in threshold languages, based on the threshold languages in the county as a whole.</t>
  </si>
  <si>
    <r>
      <rPr>
        <b/>
        <sz val="10"/>
        <rFont val="Arial"/>
        <family val="2"/>
      </rPr>
      <t>D) The grievance forms, appeal forms, and self-addressed envelopes?</t>
    </r>
    <r>
      <rPr>
        <sz val="10"/>
        <rFont val="Arial"/>
        <family val="2"/>
      </rPr>
      <t xml:space="preserve">
MHP Contract, Exhibit A, Attachment 1, § V
CCR, Title 9, § 1850.205 (c)(1)(C)
CCR, Title 9, § 1810.410 (e)(4)</t>
    </r>
  </si>
  <si>
    <t>CCR Title 9, Section 1850.205 (c)(1)(C)
Making forms that may be used to file grievances, appeals, and expedited appeals, and self addressed envelopes available for beneficiaries to pick up at all MHP provider sites without having to make a verbal or written request to anyone.
CCR, Title 9, Section 1810.410 (e) (4)
General Program literature used by the MHP to assist beneficiaries in accessing services including, but not limited to, the beneficiary brochure required by Section 1810.360(c), materials explaining the beneficiary problem resolution and fair hearing processes required by Section 1850.205 (c) (1), and mental health education materials used by the MHP, in threshold languages, based on the threshold languages in the county as a whole.
Note: Check for grievance appeal forms in English and the threshold languages (if applicable). Also, check for envelopes addressed to the MHP office which receives grievances. These documents should be available to beneficiaries without the need to make a verbal or written request.</t>
  </si>
  <si>
    <t>CATEGORY 2: FIRE SAFETY INSPECTION</t>
  </si>
  <si>
    <t>1) Does the space owned, leased or operated by the provider and used for services or staff meet local fire codes?
MHP Contract, Exhibit A, Attachment 1, Appendix D, § A, Item 2
CCR, Title 9, § 1810.435 (b)(2)</t>
  </si>
  <si>
    <t>Does the provider have a valid fire clearance?
• The facility cannot be certified without a fire safety inspection that meets local fire codes.
• A new fire safety inspection may be required if the facility undergoes major renovation or other structural changes.
CCR, Title 9, Section 1810.435 (b) (2)
(b) In selecting individual or group providers with which to contract, the MHP shall require that each individual or group provider:
(2) Maintain a safe facility.</t>
  </si>
  <si>
    <t>CATEGORY 3: PHYSICAL PLANT</t>
  </si>
  <si>
    <r>
      <rPr>
        <b/>
        <sz val="10"/>
        <rFont val="Arial"/>
        <family val="2"/>
      </rPr>
      <t>1) Is the facility and its property clean, sanitary, and in good repair?</t>
    </r>
    <r>
      <rPr>
        <sz val="10"/>
        <rFont val="Arial"/>
        <family val="2"/>
      </rPr>
      <t xml:space="preserve">
MHP Contract, Exhibit A, Attachment 1, Appendix D, § A, Item 3
CCR, Title 9, § 1810.435 (b) (2)</t>
    </r>
  </si>
  <si>
    <t>Please refer to the Title 9 regulation referenced in Category 2: Fire Safety Inspection, #1 above
Tour the facility:
• Observe the building and grounds for actual and potential hazards (e.g. as loose carpeting, electrical cords that might pose a hazard, remove cleaning supplies left out in the open, etc).</t>
  </si>
  <si>
    <r>
      <t>2)</t>
    </r>
    <r>
      <rPr>
        <b/>
        <sz val="10"/>
        <rFont val="Times New Roman"/>
        <family val="1"/>
      </rPr>
      <t xml:space="preserve"> </t>
    </r>
    <r>
      <rPr>
        <b/>
        <sz val="10"/>
        <rFont val="Arial"/>
        <family val="2"/>
      </rPr>
      <t>Are all confidential and protected health information (PHI) secure?</t>
    </r>
  </si>
  <si>
    <t>MHP Contract, Exhibit A, Attachment 1, Section 4.L.3.</t>
  </si>
  <si>
    <r>
      <t xml:space="preserve">CCR, Title 9, </t>
    </r>
    <r>
      <rPr>
        <sz val="12"/>
        <rFont val="Times New Roman"/>
        <family val="1"/>
      </rPr>
      <t>§</t>
    </r>
    <r>
      <rPr>
        <sz val="10"/>
        <rFont val="Arial"/>
        <family val="2"/>
      </rPr>
      <t xml:space="preserve"> 1810.435 (b) (2)</t>
    </r>
  </si>
  <si>
    <t>Inspect Client Records Room</t>
  </si>
  <si>
    <r>
      <t>·</t>
    </r>
    <r>
      <rPr>
        <sz val="10"/>
        <rFont val="Arial"/>
        <family val="2"/>
      </rPr>
      <t>Verify client records are maintained confidentially. Client records shall not be located where the public can view or have physical access to.</t>
    </r>
  </si>
  <si>
    <t>·Identify who has access to the client records room during and after business hours.</t>
  </si>
  <si>
    <t>CATEGORY 4: POLICIES AND PROCEDURES</t>
  </si>
  <si>
    <t>1) Does the provider have the following policies and procedures:</t>
  </si>
  <si>
    <r>
      <rPr>
        <b/>
        <sz val="10"/>
        <rFont val="Arial"/>
        <family val="2"/>
      </rPr>
      <t>A) Protected Health Information?</t>
    </r>
    <r>
      <rPr>
        <sz val="10"/>
        <rFont val="Arial"/>
        <family val="2"/>
      </rPr>
      <t xml:space="preserve">
MHP Contract, Exhibit D, Section F; Exhibit E, § E
CCR, Title 9, § 1810.310 (a) (10)
CCR, Title 9, § 1810.435 (b) (4)</t>
    </r>
  </si>
  <si>
    <t>CCR, Title 9, Section 1810.310 (a) (10)
(10) A description of policies and procedures that assure beneficiary confidentiality in compliance with state and federal laws and regulations governing the confidentiality of personal or medical information, including mental health information, relating to beneficiaries.
CCR, Title 9, Section 1810.435 (b) (4)
(b) In selecting individual or group providers with which to contract, the MHP shall require that each individual or group provider:
(4) Maintain client records in a manner that meets state and federal standards.</t>
  </si>
  <si>
    <t>B) Emergency Evacuation</t>
  </si>
  <si>
    <t>CCR, Title 9, Section 1810.310 (a) (10)</t>
  </si>
  <si>
    <t>(10) A description of policies and procedures that assure beneficiary confidentiality in compliance with state and federal laws and regulations governing the confidentiality of personal or medical information, including mental health information, relating to beneficiaries.</t>
  </si>
  <si>
    <t>CCR, Title 9, Section 1810.435 (b) (4)</t>
  </si>
  <si>
    <t>(b) In selecting individual or group providers with which to contract, the MHP shall require that each individual or group provider:</t>
  </si>
  <si>
    <t>(4) Maintain client records in a manner that meets state and federal standards.</t>
  </si>
  <si>
    <r>
      <rPr>
        <b/>
        <sz val="10"/>
        <rFont val="Arial"/>
        <family val="2"/>
      </rPr>
      <t>B) C) Personnel policies and procedures specific to screening licensed personnel/providers and checking the excluded provider lists?</t>
    </r>
    <r>
      <rPr>
        <sz val="10"/>
        <rFont val="Arial"/>
        <family val="2"/>
      </rPr>
      <t xml:space="preserve">
MHP Contract, Exhibit A, Attachment 1, Section 4.L.5.
CCR, Title 9, §1840.314
</t>
    </r>
  </si>
  <si>
    <t xml:space="preserve">Review the written policy and procedures to verify that the MHPs hire and contract only with individuals or direct service providers who:
1. Are eligible to claim for and receive state and federal funds;
2. Have the required licensures that are valid and current; and
3. Are not on any excluded provider lists.
Verify that the MHP also has a process to verify the above upon hire or initiation of the contract as well as a timeline as to when periodic verifications will be performed.
NOTE:  The MHP cannot employ or contract with individuals or providers excluded from participation in Federal health care programs under either CCR, title 42, section 1128 or section 1128A of the Social Security Act and CFR, title 42, section 438.214
NOTE:  Verify that the MHPs P&amp;Ps identify the two required Excluded Individuals/Entities lists below as being checked periodically and prior to hire or initiation of a contract:
http://oig.hhs.gov/exclusions/exclusions_list.asp
https://files.medi-cal.ca.gov/pubsdoco/SandILanding.asp
• Social Security Act, Sections 1128 and 1128A 
• CFR, Title 42, Sections 438.214 and 438.610
• DMH Letter No. 10-05
</t>
  </si>
  <si>
    <r>
      <rPr>
        <b/>
        <sz val="10"/>
        <rFont val="Arial"/>
        <family val="2"/>
      </rPr>
      <t>D) General operating procedures?</t>
    </r>
    <r>
      <rPr>
        <sz val="10"/>
        <rFont val="Arial"/>
        <family val="2"/>
      </rPr>
      <t xml:space="preserve">
MHP Contract, Exhibit A, Attachment 1, Appendix D, Item 5
CCR, Title 9, § 533</t>
    </r>
  </si>
  <si>
    <t>The provider has a current administrative manual, which includes: general operating procedures (e.g., hours of operation, disaster procedures, emergency evacuation procedures, etc).</t>
  </si>
  <si>
    <r>
      <rPr>
        <b/>
        <sz val="10"/>
        <rFont val="Arial"/>
        <family val="2"/>
      </rPr>
      <t>D) Maintenance policy to ensure the safety and well being of beneficiaries and staff?</t>
    </r>
    <r>
      <rPr>
        <sz val="10"/>
        <rFont val="Arial"/>
        <family val="2"/>
      </rPr>
      <t xml:space="preserve">
MHP Contract, Exhibit A, Attachment 1, Appendix D, § A, Item 4
CCR, Title 9, § 1810.435(b)(2)</t>
    </r>
  </si>
  <si>
    <t>Is the building county-owned or leased?
• Review the building maintenance policy or the maintenance agreement between the MHP and owner of the building.
CCR, Title 9, Section 1810.435 (b) (2)
(b) In selecting individual or group providers with which to contract, the MHP shall require that each individual or group provider:
(2) Maintain a safe facility.</t>
  </si>
  <si>
    <r>
      <rPr>
        <b/>
        <sz val="10"/>
        <rFont val="Arial"/>
        <family val="2"/>
      </rPr>
      <t>E) Service delivery policies?</t>
    </r>
    <r>
      <rPr>
        <sz val="10"/>
        <rFont val="Arial"/>
        <family val="2"/>
      </rPr>
      <t xml:space="preserve">
MHP Contract, Exhibit A, Attachment 1, Appendix D,§ A, Item 5
CCR, Title 9, §§ 1810.209-210§§ 1810.212-213
§§ 1810.225, 1810.227 and 1810.249</t>
    </r>
  </si>
  <si>
    <t>Review the written policies and procedures of services provided at the site. Check for policies and procedures regarding hours of operation, assessments, length of services, discharge, discontinuation of services, and on referring beneficiaries to a psychiatrist when necessary or a physician.</t>
  </si>
  <si>
    <r>
      <rPr>
        <b/>
        <sz val="10"/>
        <rFont val="Arial"/>
        <family val="2"/>
      </rPr>
      <t>F) Unusual occurrence reporting (UOR) procedures relating to health and safety issues?</t>
    </r>
    <r>
      <rPr>
        <sz val="10"/>
        <rFont val="Arial"/>
        <family val="2"/>
      </rPr>
      <t xml:space="preserve">
MHP Contract, Exhibit A, Attachment 1, Appendix D, § A, Item 5
CCR, Title 9, § 1810.435 (b)(2)</t>
    </r>
  </si>
  <si>
    <t>CCR, Title 9, Section 1810.435 (b) (2)
(b) In selecting individual or group provider with which to contract, the MHP shall require that each individual or group provider:
(2) Maintain a safe facility.</t>
  </si>
  <si>
    <r>
      <rPr>
        <b/>
        <sz val="10"/>
        <rFont val="Arial"/>
        <family val="2"/>
      </rPr>
      <t>G) Written procedures for referring individuals to a psychiatrist when necessary, or to a physician who is not a psychiatrist, if a psychiatrist is not available?</t>
    </r>
    <r>
      <rPr>
        <sz val="10"/>
        <rFont val="Arial"/>
        <family val="2"/>
      </rPr>
      <t xml:space="preserve">
MHP Contract, Exhibit A, Attachment 1, Appendix D, § A, Item 8
CCR, Title 9, § – No citation</t>
    </r>
  </si>
  <si>
    <t>The provider has written procedures for referring individuals to a psychiatrist when necessary, or to a physician, if a psychiatrist is not available.</t>
  </si>
  <si>
    <t>H) Policy and procedure for providing clients with a notice that the Board of Behavioral Services responds to complaints about licensees and how to contact, prior to the provision of psychotherapy services?</t>
  </si>
  <si>
    <t>added by Danielle Rhinesmith - 7-10-20</t>
  </si>
  <si>
    <t>Board of Behavioral Sciences (BBS) Notice dated 10-22-19</t>
  </si>
  <si>
    <t>REQUIREMENT TO PROVIDE NOTICE TO PSYCHOTHERAPY CLIENTS
Beginning July 1, 2020, all mental health counselors, whether licensed or unlicensed, will be
required to provide a notice to each of their clients stating where they can file a complaint. (AB
630, Chapter 229, Statutes of 2019)
When do I Provide This Notice?
For new clients, you are required to provide this notice prior to initiating psychotherapy
services. For existing clients, provide the notice as soon as possible after July 1, 2020.</t>
  </si>
  <si>
    <t>CATEGORY 5: HEAD OF SERVICE</t>
  </si>
  <si>
    <r>
      <rPr>
        <b/>
        <sz val="10"/>
        <rFont val="Arial"/>
        <family val="2"/>
      </rPr>
      <t>1) Does the provider have as head of service a licensed mental health professional or other appropriate individual as described in CCR, Title 9, § 622 through 630?</t>
    </r>
    <r>
      <rPr>
        <sz val="10"/>
        <rFont val="Arial"/>
        <family val="2"/>
      </rPr>
      <t xml:space="preserve">
CCR, Title 9, § 680 (a)
CCR, Title 9, § 1810.435 (c)(3)
CCR, Title 9, §§ 622 through 630
MHP Contract, Exhibit A, Attachment 1, Appendix D, §A, Item 9</t>
    </r>
  </si>
  <si>
    <t>MHP Contract, Exhibit A, Attachment 1, Section L, 9
The organizational provider’s head of service, as defined in California Code of Regulations (CCR), Title 9, Sections 622 through 630, is a licensed mental health professional or other appropriate individual. 
CCR, Title 9, Section 1810.435 (c) (3)
(c) In selecting organizational providers with which to contract, the MHP shall require that each provider:
(3) Have as head of service a licensed mental health professional or mental health rehabilitation specialist as described in Section 622 through 630.
CCR, Title 9, Section 680 (a)
Outpatient services in Local Mental Health Services shall include:
(a) Minimum Professional Staff. Outpatient services shall be under the direction of a person who qualifies under Section 623, 624, 625, 626, 627, 628, 629 or 630. In addition to the director, the minimum professional staff shall include a psychiatrist, psychologist, and social worker, except that under special circumstances the Department may authorize the operation of an outpatient service with less personnel.
In addition, the staff may include qualified registered nurses and other professional disciplines.
A psychiatrist must assume medical responsibility as defined in Section 522, and be present at least half-time during which the services are provided except that under special circumstance the Department may modify this requirement.</t>
  </si>
  <si>
    <t>CCR, Title 9, Section 622 Requirements for Professional Personnel
Wherever in these regulations the employment of a particular professional person is required, the minimum qualifications for that person shall be as hereinafter specified in this Article. Required experience shall mean full time equivalent experience. It is intended that these minimum qualifications shall apply to the head or chief of a particular service or professional discipline but not necessarily to subordinate employees of the same profession.
CCR, Title 9, Section 623 Psychiatrist
A psychiatrist who directs a service shall have a license as a physician and surgeon in this state and show evidence of having completed the required course of graduate psychiatric education as specified by the American Board of Psychiatry and Neurology in a program of training accredited by the Accreditation Council for Graduate Medical Education, the American Medical Association or the American Osteopathic Association.
CCR, Title 9, Section 624 Psychologist
A psychologist who directs a service shall have obtained a California license as a psychologist granted by the State Board of Medical Quality Assurance or obtain such licensure within two years following commencement of employment, unless continuously employed in the same class in the same program or facility as of January 1, 1979; and shall have two years of post doctoral experience in a mental health setting.</t>
  </si>
  <si>
    <t>CCR, Title 9, Section 625 Social Worker
A social worker who directs a service shall have a California license as a clinical social worker granted by the State Board of Behavioral Science Examiners or obtain such licensure within three years following the commencement of employment, unless continuously employed in the same class in the same program or facility as of January 1, 1979, or enrolled in an accredited doctoral program in social work, social welfare, or social science; and shall have two years of post master’s experience in a mental health setting.
CCR, Title 9, Section 626 Marriage, Family and Child Counselor
A marriage, family and child counselor who directs a service shall have obtained a California license as a marriage, family, and child counselor granted by the State Board of Behavioral Science Examiners and have received specific instructions, or its equivalent, as required for licensure on January 1, 1981, and shall have two years of post master’s experience in a mental health setting. The term, specific instruction, contained in Sections 5751 and 5751.3 of the Welfare and Institutions Code, shall not be limited to school, college, or university classroom instruction, but may include equivalent demonstrated experience in assessment, diagnosis, prognosis, and counseling, and psychotherapeutic treatment of premarital, marriage, family, and child relationship dysfunctions.</t>
  </si>
  <si>
    <t xml:space="preserve">CCR, Title 9, Section 626 Marriage, Family and Child Counselor
A marriage, family and child counselor who directs a service shall have obtained a California license as a marriage, family, and child counselor granted by the State Board of Behavioral Science Examiners and have received specific instructions, or its equivalent, as required for licensure on January 1, 1981, and shall have two years of post-master’s experience in a mental health setting.  The term, specific instruction, contained in Sections 5751 and 5751.3 of the Welfare and Institutions Code, shall not be limited to school, college, or university classroom instruction, but may include equivalent demonstrated experience in assessment, diagnosis, prognosis, and counseling, and psychotherapeutic treatment of premarital, marriage, family, and child relationship dysfunctions.
</t>
  </si>
  <si>
    <t>CCR, Title 9, Section 627 Nurse
A nurse shall be licensed to practice as a registered nurse by the Board of Nursing Education and Nurse Registration in this State and possess a master’s degree in psychiatric or public health nursing, and two years of nursing experience in a mental health setting. Additional post baccalaureate nursing experience in a mental health setting may be substituted on a year-for-year basis for the educational requirement.
CCR, Title 9, Section 628 Licensed Vocational Nurse
A licensed vocational nurse shall have a license to practice vocational nursing by the Board of Vocational Nurse and Psychiatric Technician Examiners and possess six years of post license experience in a mental health setting. Up to four years of college or university education may be substituted for the required vocational nursing experience on a year-for-year basis.
CCR, Title 9, Section 629 Psychiatric Technician
A psychiatric technician shall have a current license to practice as a psychiatric technician by the Board of Vocational Nurse and Psychiatric Technician Examiners and six years of post license experience in a mental health setting. Up to four years of college or university education may be substituted for the required psychiatric technician experience on a year-for-year basis.</t>
  </si>
  <si>
    <t>CCR, Title 9, Section 630 Mental Health Rehabilitation Specialist
A mental health rehabilitation specialist shall be an individual who has a baccalaureate degree and four years of experience in a mental health setting as a specialist in the fields of physical restoration, social adjustment, or vocational adjustment. Up to two years of graduate professional education may be substituted for the experience requirement on a year-for-year basis; up to two years of post associate arts clinical experience may be substituted for the required educational experience in addition to the requirement of four years experience in a mental health setting.</t>
  </si>
  <si>
    <t xml:space="preserve">BUSINESS AND PROFESSIONS CODE SECTION 4999.20 
(a)(1)  "Professional clinical counseling" means the application of counseling interventions and psychotherapeutic techniques to identify and remediate cognitive, mental, and emotional issues, including personal growth, adjustment to disability, crisis intervention, and psychosocial and environmental problems, and the use, application, and integration of the coursework and training required by Sections 4999.32 and 4999.33. "Professional clinical counseling" includes conducting assessments for the purpose of establishing counseling goals and objectives to empower individuals to deal adequately with life situations, reduce stress, experience growth, change behavior, and make well-informed, rational decisions. (2) "Professional clinical counseling" is focused exclusively on the application of counseling interventions and psychotherapeutic techniques for the purposes of improving mental health, and is not intended to capture other, nonclinical forms of counseling for the purposes of licensure. For purposes of this paragraph, "nonclinical" means non-mental health. (3)"Professional clinical counseling" does not include the assessment or treatment of couples or families unless the professional clinical counselor has completed all of the (required) training and education: (4) "Professional clinical counseling" does not include the provision of clinical social work services.
</t>
  </si>
  <si>
    <t>CATEGORY 6: CRISIS STABILIZATION SERVICES</t>
  </si>
  <si>
    <r>
      <rPr>
        <b/>
        <sz val="10"/>
        <rFont val="Arial"/>
        <family val="2"/>
      </rPr>
      <t>A. Is a physician on call at all times for the provision of those Crisis Stabilization Services that may only be provided by a licensed physician?</t>
    </r>
    <r>
      <rPr>
        <sz val="10"/>
        <rFont val="Arial"/>
        <family val="2"/>
      </rPr>
      <t xml:space="preserve">
CCR, Title 9, § 1840.348(a)</t>
    </r>
  </si>
  <si>
    <t>Ask to see the coverage or “On Call” schedule
CCR, Title 9, Section 1840.348(a)
A physician shall be on call at all times for the provision of those Crisis Stabilization Services that may only be provided by a physician.
• Identify the physician
• Review the physician’s work schedule to determine coverage</t>
  </si>
  <si>
    <r>
      <rPr>
        <b/>
        <sz val="9"/>
        <rFont val="Arial"/>
        <family val="2"/>
      </rPr>
      <t>B. Does the provider have qualified staff available to meet the 4:1 (client: staff) ratio during times Crisis Stabilization services are provided?</t>
    </r>
    <r>
      <rPr>
        <sz val="9"/>
        <rFont val="Arial"/>
        <family val="2"/>
      </rPr>
      <t xml:space="preserve">
CCR, Title 9, § 1840.348(c)
CCR, Title 9, § 1840.348(g)
MHP Contract, Exhibit D, § K, Items 5 and 6
CCR, Title 9, §1840.314</t>
    </r>
  </si>
  <si>
    <t>CCR, Title 9, Section 1840.348 (c)
(c) At a minimum there shall be a ratio of at least one licensed mental health or waivered/registered professional on site for each four beneficiaries or other patients receiving Crisis Stabilization at any give time.
CCR, Title 9, Section 1810.254 (g)
“Waivered/Registered Professional” means an individual who has a waiver of psychologist licensure issued by the Department or has registered with the corresponding state licensing authority for psychologists, marriage and family therapists or clinical social workers to obtain supervised clinical hours for psychologist, marriage and family therapist or clinical social worker licensure.
CCR, Title 9, Section 1840.348 (g)
Persons included in required Crisis Stabilization ratios and minimums may not be counted toward meeting ratios and minimums for other services.</t>
  </si>
  <si>
    <r>
      <rPr>
        <b/>
        <sz val="10"/>
        <rFont val="Arial"/>
        <family val="2"/>
      </rPr>
      <t>C. Does the provider have at least one Registered Nurse, Psychiatric Technician, or Licensed Vocational Nurse on site at all times beneficiaries are receiving Crisis Stabilization services?</t>
    </r>
    <r>
      <rPr>
        <sz val="10"/>
        <rFont val="Arial"/>
        <family val="2"/>
      </rPr>
      <t xml:space="preserve">
CCR, Title 9, § 1840.348(b)
CCR, Title 9, § 1840.348(g)</t>
    </r>
  </si>
  <si>
    <t>The Registered Nurse, Psychiatric Technician or Licensed Vocational Nurse who must be on site at all times beneficiaries are receiving Crisis Stabilization services may be counted as part of the 4:1 client/staff ratio in Item 6B above.
CCR, Title 9, Section 1840.348 (b)
There shall be a minimum of one Registered Nurse, Psychiatric Technician, or Licensed Vocational Nurse on site at all times beneficiaries are present
CCR, Title 9, Section 1840.348 (g)
Persons included in required Crisis Stabilization ratios and minimums may not be counted toward meeting ratios and minimums for other services.</t>
  </si>
  <si>
    <r>
      <rPr>
        <b/>
        <sz val="10"/>
        <rFont val="Arial"/>
        <family val="2"/>
      </rPr>
      <t>D. Does the provider have medical backup services available either on site or by written contract or agreement with a hospital?</t>
    </r>
    <r>
      <rPr>
        <sz val="10"/>
        <rFont val="Arial"/>
        <family val="2"/>
      </rPr>
      <t xml:space="preserve">
CCR, Title 9, § 1840.338(b)</t>
    </r>
  </si>
  <si>
    <t>CCR, Title 9, Section 1840.338 (b)
Medical backup services must be available either on site or by written contract or agreement with a general acute care hospital. Medical back up means immediate access within reasonable proximity to health care for medical emergencies. Immediate access and reasonable proximity shall be defined by the Mental Health Plan. Medications must be available on an as needed basis and the staffing pattern must reflect this availability.</t>
  </si>
  <si>
    <r>
      <rPr>
        <b/>
        <sz val="10"/>
        <rFont val="Arial"/>
        <family val="2"/>
      </rPr>
      <t>E. Does the provider have medications available on an as needed basis and the staffing available to prescribe or administer it?</t>
    </r>
    <r>
      <rPr>
        <sz val="10"/>
        <rFont val="Arial"/>
        <family val="2"/>
      </rPr>
      <t xml:space="preserve">
CCR, Title 9, § 522
CCR, Title 9, 1840.346</t>
    </r>
  </si>
  <si>
    <t xml:space="preserve">• Who can prescribe medications?
• Who can administer medications?
• Medication Support Services Staffing Requirements
CCR, Title 9, Section 522 Medical Responsibility
A physician meeting the qualifications of Section 620 (a) shall assume responsibility for all those acts of diagnosis, treatment, or prescribing or ordering of drugs which may only be performed by a licensed physician.
CCR, Title 9, Section 1840.346
Medication Support Services shall be provided within the scope of practice by any of the following:
(a) Physician
(b) Registered Nurse
(c) Licensed Vocational Nurse
(d) Psychiatric Technician
(e) Pharmacist
(f) Physician Assistant.
</t>
  </si>
  <si>
    <t xml:space="preserve">NOTE: A Nurse Practitioner may also prescribe and administer medications.
• Identify which category of staff is determining diagnosis. i.e. Practicing within his/her scope of practice.
• Review sample client records to verify appropriate staff are determining the diagnosis.
CCR, Title 9, Section 522 Medical Responsibility
A physician meeting the qualifications of Section 620 (a) shall assume responsibility for all those acts of diagnosis, treatment, or prescribing or ordering of drugs which may only be performed by a licensed physician.
</t>
  </si>
  <si>
    <t>BUSINESS &amp; PROFESSIONS CODE (Read left side to right side)
Section 2836.1. Neither this chapter nor any other provision of law shall be construed to prohibit a nurse practitioner from furnishing or ordering drugs or devices when all of the following apply:
(a) The drugs or devices are furnished or ordered by a nurse practitioner in accordance with standardized procedures or protocols developed by the nurse practitioner and the supervising physician and surgeon when the drugs or devices furnished or ordered are consistent with the practitioner's educational preparation or for which clinical competency has been established and maintained.
(b) The nurse practitioner is functioning pursuant to standardized procedure, as defined by Section 2725, or protocol. The standardized procedure or protocol shall be developed and approved by the supervising physician and surgeon, the nurse practitioner, and the facility administrator or the designee.
(c) (1) The standardized procedure or protocol covering the furnishing of drugs or devices shall specify which nurse practitioners may furnish or order drugs or devices, which drugs or devices may be furnished or ordered, under what circumstances, the extent of physician and surgeon supervision, the method of periodic review of the nurse practitioner's competence, including peer review, and review of the provisions of the standardized procedure.
(2) In addition to the requirements in paragraph (1), for Schedule II controlled substance protocols, the provision for furnishing Schedule II controlled substances shall address the diagnosis of the illness, injury, or condition for which the Schedule II controlled substance is to be furnished.</t>
  </si>
  <si>
    <t>(d) The furnishing or ordering of drugs or devices by a nurse practitioner occurs under physician and surgeon supervision. Physician and surgeon supervision shall not be construed to require the physical presence of the physician, but does include (1) collaboration on the development of the standardized procedure, (2) approval of the standardized procedure, and (3) availability by telephonic contact at the time of patient examination by the nurse practitioner.
(e) For purposes of this section, no physician and surgeon shall supervise more than four nurse practitioners at one time.
(f) (1) Drugs or devices furnished or ordered by a nurse practitioner may include Schedule II through Schedule V controlled substances under the California Uniform Controlled Substances Act (Division 10 (commencing with Section 11000) of the Health and Safety Code) and shall be further limited to those drugs agreed upon by the nurse practitioner and physician and surgeon and specified in the standardized procedure.
(2) When Schedule II or III controlled substances, as defined in Sections 11055 and 11056, respectively, of the Health and Safety Code, are furnished or ordered by a nurse practitioner, the controlled substances shall be furnished or ordered in accordance with a patient-specific protocol approved by the treating or supervising physician. A copy of the section of the nurse practitioner's standardized procedure relating to controlled substances shall be provided, upon request, to any licensed pharmacist who dispenses drugs or devices, when there is uncertainty about the nurse practitioner furnishing the order.
(g) (1) The board has certified in accordance with Section 2836.3 that the nurse practitioner has satisfactorily completed (1) at least six month's physician and surgeon-supervised experience in the furnishing or ordering of drugs or devices and (2) a course in pharmacology covering the drugs or devices to be furnished or ordered under this section.</t>
  </si>
  <si>
    <t>(2) Nurse practitioners who are certified by the board and hold an active furnishing number, who are authorized through standardized procedures or protocols to furnish Schedule II controlled substances, and who are registered with the United States Drug Enforcement Administration, shall complete, as part of their continuing education requirements, a course including Schedule II controlled substances based on the standards developed by the board. The board shall establish the requirements for satisfactory completion of this subdivision.
(h) Use of the term "furnishing" in this section, in health facilities defined in Section 1250 of the Health and Safety Code, shall include (1) the ordering of a drug or device in accordance with the standardized procedure and (2) transmitting an order of a supervising physician and surgeon.
(i) "Drug order" or "order" for purposes of this section means an order for medication which is dispensed to or for an ultimate user, issued by a nurse practitioner as an individual practitioner, within the meaning of Section 1306.02 of Title 21 of the Code of Federal Regulations. Notwithstanding any other provision of law, (1) a drug order issued pursuant to this section shall be treated in the same manner as a prescription of the supervising physician; (2) all references to "prescription" in this code and the Health and Safety Code shall include drug orders issued by nurse practitioners; and (3) the signature of a nurse practitioner on a drug order issued in accordance with this section shall be deemed to be the signature of a prescriber for purposes of this code and the Health and Safety Code.</t>
  </si>
  <si>
    <t>BUSINESS &amp; PROFESSIONS CODE (Read left side to right side)
Section 3502.1. (a) In addition to the services authorized in the regulations adopted by the board, and except as prohibited by Section 3502, while under the supervision of a licensed physician and surgeon or physicians and surgeons authorized by law to supervise a physician assistant, a physician assistant may administer or provide medication to a patient, or transmit orally, or in writing on a patient's record or in a drug order, an order to a person who may lawfully furnish the medication or medical device pursuant to subdivisions (c) and (d).
(1) A supervising physician and surgeon who delegates authority to issue a drug order to a physician assistant may limit this authority by specifying the manner in which the physician assistant may issue delegated prescriptions.
(2) Each supervising physician and surgeon who delegates the authority to issue a drug order to a physician assistant shall first prepare and adopt, or adopt, a written, practice specific, formulary and protocols that specify all criteria for the use of a particular drug or device, and any contraindications for the selection. Protocols for Schedule II controlled substances shall address the diagnosis of illness, injury, or condition for which the Schedule II controlled substance is being administered, provided, or issued. The drugs listed in the protocols shall constitute the formulary and shall include only drugs that are appropriate for use in the type of practice engaged in by the supervising physician and surgeon. When issuing a drug order, the physician assistant is acting on behalf of and as an agent for a supervising physician and surgeon.
(b) "Drug order" for purposes of this section means an order for medication that is dispensed to or for a patient, issued and signed by a physician assistant acting as an individual practitioner within the meaning of Section 1306.02 of Title 21 of the Code of Federal Regulations. Notwithstanding any other provision of law, (1) a drug order issued pursuant to this section shall be treated in the same manner as a prescription or order of the supervising physician,</t>
  </si>
  <si>
    <t>(2) all references to "prescription" in this code and the Health and Safety Code shall include drug orders issued by physician assistants pursuant to authority granted by their supervising physicians and surgeons, and (3) the signature of a physician assistant on a drug order shall be deemed to be the signature of a prescriber for purposes of this code and the Health and Safety Code.
(c) A drug order for any patient cared for by the physician assistant that is issued by the physician assistant shall either be based on the protocols described in subdivision (a) or shall be approved by the supervising physician and surgeon before it is filled or carried out. (1) A physician assistant shall not administer or provide a drug or issue a drug order for a drug other than for a drug listed in the formulary without advance approval from a supervising physician and surgeon for the particular patient. At the direction and under the supervision of a physician and surgeon, a physician assistant may hand to a patient of the supervising physician and surgeon a properly labeled prescription drug prepackaged by a physician and surgeon, manufacturer as defined in the Pharmacy Law, or a pharmacist.
(2) A physician assistant may not administer, provide, or issue a drug order to a patient for Schedule II through Schedule V controlled substances without advance approval by a supervising physician and surgeon for that particular patient unless the physician assistant has completed an education course that covers controlled substances and that meets standards, including pharmacological content, approved by the committee. The education course shall be provided either by an accredited continuing education provider or by an approved physician assistant training program. If the physician assistant will administer, provide, or issue a drug order for Schedule II controlled substances, the course shall contain a minimum of three hours exclusively on Schedule II controlled substances.</t>
  </si>
  <si>
    <t>Completion of the requirements set forth in this paragraph shall be verified and documented in the manner established by the committee prior to the physician assistant's use of a registration number issued by the United States Drug Enforcement Administration to the physician assistant to administer, provide, or issue a drug order to a patient for a controlled substance without advance approval by a supervising physician and surgeon for that particular patient.
(3) Any drug order issued by a physician assistant shall be subject to a reasonable quantitative limitation consistent with customary medical practice in the supervising physician and surgeon's practice.
(d) A written drug order issued pursuant to subdivision (a), except a written drug order in a patient's medical record in a health facility or medical practice, shall contain the printed name, address, and phone number of the supervising physician and surgeon, the printed or stamped name and license number of the physician assistant, and the signature of the physician assistant. Further, a written drug order for a controlled substance, except a written drug order in a patient's medical record in a health facility or a medical practice, shall include the federal controlled substances registration number of the physician assistant and shall otherwise comply with the provisions of Section 11162.1 of the Health and Safety Code. Except as otherwise required for written drug orders for controlled substances under Section 11162.1 of the Health and Safety Code, the requirements of this subdivision may be met through stamping or otherwise imprinting on the supervising physician and surgeon's prescription blank to show the name, license number, and if applicable, the federal controlled substances number of the physician assistant, and shall be signed by the physician assistant. When using a drug order, the physician assistant is acting on behalf of and as the agent of a supervising physician and surgeon.</t>
  </si>
  <si>
    <t>(e) The medical record of any patient cared for by a physician assistant for whom the physician assistant's Schedule II drug order has been issued or carried out shall be reviewed and countersigned and dated by a supervising physician and surgeon within seven days.
(f) All physician assistants who are authorized by their supervising physicians to issue drug orders for controlled substances shall register with the United States Drug Enforcement Administration (DEA).
(g) The committee shall consult with the Medical Board of California and report during its sunset review required by Division 1.2 (commencing with Section 473) the impacts of exempting Schedule III and Schedule IV drug orders from the requirement for a physician and surgeon to review and countersign the affected medical record of a patient.</t>
  </si>
  <si>
    <r>
      <rPr>
        <b/>
        <sz val="10"/>
        <rFont val="Arial"/>
        <family val="2"/>
      </rPr>
      <t>F. Do all beneficiaries receiving Crisis Stabilization services receive a physical and mental health assessment?</t>
    </r>
    <r>
      <rPr>
        <sz val="10"/>
        <rFont val="Arial"/>
        <family val="2"/>
      </rPr>
      <t xml:space="preserve">
CCR, Title 9, § 1840.338 ©</t>
    </r>
  </si>
  <si>
    <t> Review the MHP’s P &amp; P for this area.
 You may ask to review 1-2 charts to ensure that beneficiaries are receiving both a physical and a mental health assessment (NOTE: Have the provider tell you where these can be found in the chart)
CCR, Title 9, Section 1840.338 (c)
All beneficiaries receiving Crisis Stabilization shall receive an assessment of their physical and mental health. This may be accomplished using protocol approved by a physician. If outside services are needed, a referral that corresponds with the beneficiary’s need shall be made to the extent resources are available.</t>
  </si>
  <si>
    <r>
      <rPr>
        <b/>
        <sz val="10"/>
        <rFont val="Arial"/>
        <family val="2"/>
      </rPr>
      <t>G. If a beneficiary is evaluated as needing service activities that can only be provided by a specific type of licensed professional, does the provider make such persons available?</t>
    </r>
    <r>
      <rPr>
        <sz val="10"/>
        <rFont val="Arial"/>
        <family val="2"/>
      </rPr>
      <t xml:space="preserve">
CCR, Title 9, § 1840.348(d)</t>
    </r>
  </si>
  <si>
    <t>Review the MHP’s P &amp; P for this area.
To the extent resources are available, when outside services are needed; a referral corresponding with the beneficiary’s needs must be made.
CCR, Title 9, Section 1840.348 (d)
If the beneficiary is evaluated as needing service activities that can only be provided by a specific type of licensed professional, such persons shall be available.</t>
  </si>
  <si>
    <r>
      <rPr>
        <b/>
        <sz val="10"/>
        <rFont val="Arial"/>
        <family val="2"/>
      </rPr>
      <t>H. If Crisis Stabilization services are co–located with other specialty mental health services, does the provider use staff providing Crisis Stabilization that are separate and distinct from persons providing other services?</t>
    </r>
    <r>
      <rPr>
        <sz val="10"/>
        <rFont val="Arial"/>
        <family val="2"/>
      </rPr>
      <t xml:space="preserve">
CCR, Title 9, § 1840.348(f)</t>
    </r>
  </si>
  <si>
    <t>Ask provider if the CSU is co-located with other Specialty Mental Health Services.
Review MHP’s P &amp; P for staffing patterns and/or staffing schedule.
CCR, Title 9, Section 1840.348 (f)
If Crisis Stabilization services are co-located with other specialty mental health services, persons providing Crisis Stabilization must be separate and distinct from persons providing other services.</t>
  </si>
  <si>
    <r>
      <rPr>
        <b/>
        <sz val="10"/>
        <rFont val="Arial"/>
        <family val="2"/>
      </rPr>
      <t>I. Are beneficiaries kept in the Crisis Stabilization Unit (CSU) longer than 23hours and 59 minutes?</t>
    </r>
    <r>
      <rPr>
        <sz val="10"/>
        <rFont val="Arial"/>
        <family val="2"/>
      </rPr>
      <t xml:space="preserve">
CCR, Title 9, § 1810.210
CCR, Title 9, § 1840.368(c)
MHP Contract, Exhibit A, Attachment 1, Appendix D, Item 7</t>
    </r>
  </si>
  <si>
    <t> Generally there will be a board showing current clients and admission dates so you can tell if anyone has been there over 24 hours; or there may be an admission/discharge log that you can ask to see to get this information.
 You may also review charts of beneficiaries receiving CSU services at the time of your visit. Determine from the face sheet, or similar document, the time at which the beneficiary began receiving services.
 If any of the beneficiaries present has been receiving services for longer than 23 hours and 59 minutes, make a note of this fact together with the actual length of time that beneficiary has been on the CSU.
CCR, Title 9, Section 1810.210 Crisis Stabilization
“Crisis Stabilization” means a service lasting less than 24 hours, to or on behalf of a beneficiary for a condition that requires more timely response than a regularly scheduled visit.
CCR, Title 9, Section 1840.368 (c) Lockouts for Crisis Stabilization
(c) The maximum number of hours claimable for Crisis Stabilization in a 24-hour period is 20 hours.</t>
  </si>
  <si>
    <t>CATEGORY 7: MEDICATION SUPPORT SERVICES</t>
  </si>
  <si>
    <t>1) Are there policies and procedures in place for dispensing, administering, and storing medications for each of the following and do practices match policies and procedures:</t>
  </si>
  <si>
    <r>
      <rPr>
        <b/>
        <sz val="10"/>
        <rFont val="Arial"/>
        <family val="2"/>
      </rPr>
      <t>A) Are all medications obtained by prescription labeled in compliance with federal and state laws?</t>
    </r>
    <r>
      <rPr>
        <sz val="10"/>
        <rFont val="Arial"/>
        <family val="2"/>
      </rPr>
      <t xml:space="preserve">
MHP Contract, Exhibit A, Attachment 1, Appendix D, § A, Item 10a</t>
    </r>
  </si>
  <si>
    <t>Ask how they ensure prescriptions are labeled in compliance with federal and state laws.
Prescription labels may be altered only by persons legally authorized to do so</t>
  </si>
  <si>
    <r>
      <rPr>
        <b/>
        <sz val="10"/>
        <rFont val="Arial"/>
        <family val="2"/>
      </rPr>
      <t>B) Are medications intended for external-use-only stored separately?</t>
    </r>
    <r>
      <rPr>
        <sz val="10"/>
        <rFont val="Arial"/>
        <family val="2"/>
      </rPr>
      <t xml:space="preserve">
MHP Contract, Exhibit A, Attachment 1, Appendix D, § A, Item 10b</t>
    </r>
  </si>
  <si>
    <t>Ask whether the provider has any medications intended for external-use-only
If yes, ask them if they are stored separately from other medications and ask them to show you.</t>
  </si>
  <si>
    <r>
      <rPr>
        <b/>
        <sz val="10"/>
        <rFont val="Arial"/>
        <family val="2"/>
      </rPr>
      <t>C) Are all medications stored at proper temperatures:</t>
    </r>
    <r>
      <rPr>
        <sz val="10"/>
        <rFont val="Arial"/>
        <family val="2"/>
      </rPr>
      <t xml:space="preserve">
• Room temperature medications at 59º F – 86º F?
• Refrigerated medications at 36º F – 46º F?
MHP Contract, Exhibit A, Attachment 1, Appendix D, § A, Item 10c
CCR, Title 9, § 1810.435(b) (3)</t>
    </r>
  </si>
  <si>
    <t>Ask how they monitor to ensure medications are stored at proper temperatures
Review temperature logs – Is it kept up to date?
Check room thermometers and refrigerator thermometers to see that they are at the appropriate temperature.</t>
  </si>
  <si>
    <r>
      <rPr>
        <b/>
        <sz val="10"/>
        <rFont val="Arial"/>
        <family val="2"/>
      </rPr>
      <t>D) Are medications stored in a locked area with access limited to those medical personnel authorized to prescribe, dispense or administer medication?</t>
    </r>
    <r>
      <rPr>
        <sz val="10"/>
        <rFont val="Arial"/>
        <family val="2"/>
      </rPr>
      <t xml:space="preserve">
MHP Contract, Exhibit A, Attachment 1, Appendix D, § A, Item 10d
CCR, Title 9, § 1810.435 (b) (3)</t>
    </r>
  </si>
  <si>
    <t>Ask to see where medications are stored and how the area is secured/locked.
Ask who has access to the medication room or ask to see a list of those who have access
IM multi-dose vials must be dated and initialed when opened – If they have IM multi-dose vials, ask them to show you one that has been opened (if they have one) and see if it is dated &amp; initialed</t>
  </si>
  <si>
    <r>
      <rPr>
        <b/>
        <sz val="10"/>
        <rFont val="Arial"/>
        <family val="2"/>
      </rPr>
      <t>E) Are medications disposed of after the expiration date?</t>
    </r>
    <r>
      <rPr>
        <sz val="10"/>
        <rFont val="Arial"/>
        <family val="2"/>
      </rPr>
      <t xml:space="preserve">
MHP Contract, Exhibit A, Attachment 1, Appendix D, § A, Item 10e
CCR, Title 22, § 73369</t>
    </r>
  </si>
  <si>
    <t>Look at medications in refrigerator/cabinet/or drawer. Are any expired? (Check expiration date – If you see any, make note of this for a POC). Ask how they monitor and check for expired medications. Ask how they dispose of expired medications.
CCR, Title 22, Section 73369 Pharmaceutical Service – Disposal of Drugs
(a) Discontinued individual patient’s drugs supplied by prescription or those which remain in the facility after discharge shall be destroyed by the facility in the following manner:
1) Drugs listed in Schedules II, III or IV of the Federal Comprehensive Drug Abuse Prevention and Control Act of 1970 shall be destroyed by the facility in the presence of a pharmacist and a registered nurse employed by the facility. The name of the patient, the name and strength of the drug, the prescription number, the amount destroyed, the date of destruction, and the signatures of the witnesses required above shall be recorded in the patient’s health record or in a separate log. Such log shall be retained for at least three years.
2) Drugs not listed under Schedules II, III or IV of the Federal Comprehensive Drug Abuse Prevention and Control Act of 1970 shall be destroyed by the facility in the presence of a pharmacist or registered nurse. The name of the patient, the name and strength of the drug, the prescription number, if applicable, the amount destroyed, the date of destruction and the signatures of two witnesses shall be recorded in the patient’s health record or in a separate log. Such log shall be retained for at least three years.</t>
  </si>
  <si>
    <r>
      <rPr>
        <b/>
        <sz val="10"/>
        <rFont val="Arial"/>
        <family val="2"/>
      </rPr>
      <t>F) Is a medication log maintained to ensure the provider disposes of expired, contaminated, deteriorated and abandoned medications in a manner consistent with state and federal laws? Is there a dispensing log used to record the date, name of the beneficiary, name of drug, amount of drug, Lot number, route of administration, and identifying information regarding the bottle, vial, etc from which the medication was obtained for all medications which are dispensed from house supply?</t>
    </r>
    <r>
      <rPr>
        <sz val="10"/>
        <rFont val="Arial"/>
        <family val="2"/>
      </rPr>
      <t xml:space="preserve">
MHP Contract, Exhibit A, Attachment 1, Appendix D, § A, Item 10f</t>
    </r>
  </si>
  <si>
    <t>Ask to see the medication / dispensing logs
Ask provider staff to explain how they ensure expired, contaminated, deteriorated and abandoned medications are disposed of in a manner consistent with state/federal laws.</t>
  </si>
  <si>
    <t>CATEGORY 8 : DAY TREATMENT – INTENSIVE</t>
  </si>
  <si>
    <t>1) Is evidence presented and/or does the written description of the Intensive Day Treatment program include the following components:</t>
  </si>
  <si>
    <r>
      <rPr>
        <b/>
        <sz val="10"/>
        <rFont val="Arial"/>
        <family val="2"/>
      </rPr>
      <t>A) Community meetings that:
1) Occur at least once a day?</t>
    </r>
    <r>
      <rPr>
        <sz val="10"/>
        <rFont val="Arial"/>
        <family val="2"/>
      </rPr>
      <t xml:space="preserve">
MHP Contract, Exhibit A, Attachment 1, § W ,Item 2a
</t>
    </r>
    <r>
      <rPr>
        <b/>
        <sz val="10"/>
        <rFont val="Arial"/>
        <family val="2"/>
      </rPr>
      <t>2) Includes a staff whose scope of practice includes psychotherapy?</t>
    </r>
    <r>
      <rPr>
        <sz val="10"/>
        <rFont val="Arial"/>
        <family val="2"/>
      </rPr>
      <t xml:space="preserve">
MHP Contract, Exhibit A, Attachment 1, § W,Item 2a
</t>
    </r>
    <r>
      <rPr>
        <b/>
        <sz val="10"/>
        <rFont val="Arial"/>
        <family val="2"/>
      </rPr>
      <t>3) Address relevant items including, but not limited to, what the schedule for the day will be, any current event, individual issues clientsor staff wish to discuss to elicit support of the group, conflict resolution within the milieu, planning for the day, the week, or for special events, old business from previous meetings or from previous day treatment experiences, and debriefing or wrap-up.</t>
    </r>
    <r>
      <rPr>
        <sz val="10"/>
        <rFont val="Arial"/>
        <family val="2"/>
      </rPr>
      <t xml:space="preserve">
MHP Contract, Exhibit A, Attachment 1, § W ,Item 2a</t>
    </r>
  </si>
  <si>
    <t>Full-Day minimum is four plus hours per day, every program day.
Half Day minimum are three hours per day, every program day.
CCR, Title 9, Section 1840.318 Claiming for Service Functions on Half Days or Full Days of Time
(a) Day treatment intensive and day rehabilitation shall be billed as half days or full days of service
(b) The following requirements apply for claiming of services based on half days or full days of time.
(1) A half-day shall be billed for each day in which the beneficiary receives face-to-face services in a program with services available four hours or less per day. Services must be available a minimum of three hours each day the program is open.
(2) A full day shall be billed for each day in which the beneficiary receives face-to-face services in a program with services available more than four hours per day.
(3) Although the beneficiary must receive face-to-face services on any full day or half-day claimed, all service activities during that day are not required to be face-to-face with the beneficiary</t>
  </si>
  <si>
    <r>
      <rPr>
        <b/>
        <sz val="10"/>
        <rFont val="Arial"/>
        <family val="2"/>
      </rPr>
      <t>B) Therapeutic milieu that:
1) Meets minimum program hours per day requirement?</t>
    </r>
    <r>
      <rPr>
        <sz val="10"/>
        <rFont val="Arial"/>
        <family val="2"/>
      </rPr>
      <t xml:space="preserve">
MHP Contract, Exhibit A, Attachment 1, § W ,Item 2b</t>
    </r>
  </si>
  <si>
    <r>
      <rPr>
        <b/>
        <sz val="10"/>
        <rFont val="Arial"/>
        <family val="2"/>
      </rPr>
      <t>2) Is continuous?</t>
    </r>
    <r>
      <rPr>
        <sz val="10"/>
        <rFont val="Arial"/>
        <family val="2"/>
      </rPr>
      <t xml:space="preserve">
MHP Contract, Exhibit A, Attachment 1, § W ,Item 2b</t>
    </r>
  </si>
  <si>
    <t>Program must be continuous except for lunch and short breaks; but lunch and break time do not count in the program time.</t>
  </si>
  <si>
    <r>
      <rPr>
        <b/>
        <sz val="10"/>
        <rFont val="Arial"/>
        <family val="2"/>
      </rPr>
      <t>3) Includes skill building groups, adjunctive therapies, and psychotherapy for average daily/weekly hour requirements for two hours/half-day and three hours/full-day program?</t>
    </r>
    <r>
      <rPr>
        <sz val="10"/>
        <rFont val="Arial"/>
        <family val="2"/>
      </rPr>
      <t xml:space="preserve">
MHP Contract, Exhibit A, Attachment 1, § W ,Item 4a</t>
    </r>
  </si>
  <si>
    <t>Skill building groups help beneficiaries identify psychiatric and psychological barriers to attaining their objectives and, through the course of group interaction, become better able to identify skills that address symptoms and behaviors and to increase adaptive behaviors.
Adjunctive therapies utilize self-expression (art, recreation, dance, music, etc.) as the therapeutic intervention.</t>
  </si>
  <si>
    <r>
      <rPr>
        <b/>
        <sz val="10"/>
        <rFont val="Arial"/>
        <family val="2"/>
      </rPr>
      <t>C) A detailed written weekly schedule?</t>
    </r>
    <r>
      <rPr>
        <sz val="10"/>
        <rFont val="Arial"/>
        <family val="2"/>
      </rPr>
      <t xml:space="preserve">
MHP Contract, Exhibit A, Attachment 1, § W ,Item 2a</t>
    </r>
  </si>
  <si>
    <t>The schedule must identify when and where the service components will be provided and by whom.
The schedule must specify the program staff, their qualifications, and the scope of their responsibilities.</t>
  </si>
  <si>
    <r>
      <rPr>
        <b/>
        <sz val="10"/>
        <rFont val="Arial"/>
        <family val="2"/>
      </rPr>
      <t>D) Protocol for responding to clients experiencing a mental health crisis?</t>
    </r>
    <r>
      <rPr>
        <sz val="10"/>
        <rFont val="Arial"/>
        <family val="2"/>
      </rPr>
      <t xml:space="preserve">
MHP Contract, Exhibit A, Attachment 1, § W ,Item 4c</t>
    </r>
  </si>
  <si>
    <t>The protocol must assure the availability of appropriately trained and qualified staff. If beneficiaries will be referred to crisis services outside of the day treatment program, the provider must have the capacity to handle the crisis until the beneficiary is linked to outside crisis services.</t>
  </si>
  <si>
    <r>
      <rPr>
        <b/>
        <sz val="10"/>
        <rFont val="Arial"/>
        <family val="2"/>
      </rPr>
      <t>E) How required staffing ratios of qualified staff are maintained?</t>
    </r>
    <r>
      <rPr>
        <sz val="10"/>
        <rFont val="Arial"/>
        <family val="2"/>
      </rPr>
      <t xml:space="preserve">
CCR, Title 9, § 1840.350
MHP Contract, Exhibit A, Attachment 1, § W ,Item 4e</t>
    </r>
  </si>
  <si>
    <t>• Check staffing pattern.
Check the daily client census log.
CCR, Title 9, Section 1840.350 Day Intensive Staffing Requirements
(a) At a minimum there must be an average ratio of at least one person from the following list providing Day Treatment Intensive services to eight beneficiaries or other clients in attendance during the period the program is open:
(1) Physicians
(2) Psychologists or related waivered/registered professionals
(3) Licensed Clinical Social Workers or related waivered/ registered professionals
(4) Marriage and Family Therapists or related waivered/registered professionals
(5) Registered Nurses
(6) Licensed Vocational Nurses
(7) Psychiatric Technicians
(8) Occupational Therapists
(9) Mental Health Rehabilitation Specialists as defined in Section 630
(b) Persons providing Day Treatment Intensive who do not participate in the entire Day Treatment Intensive session, whether full-day or half-day, may be utilized according to program need, but shall only be included as part of the above ratio formula on a pro rata basis based on the percentage of time in which they participated in the session. The MHP shall ensure that there is a clear audit trail of the number and identity of persons who provide Day Treatment Intensive services and function in other capacities
CONTINUED NEXT PAGE</t>
  </si>
  <si>
    <t>(c) Persons providing services in Day Treatment Intensive programs serving more than 12 clients shall include at least one person from two of the following groups:
(1) Physicians
(2) Psychologists or related waivered/registered professionals
(3) Licensed Clinical Social Workers or related waivered / registered professionals
(4) Marriage and Family Therapists or related waivered/registered professionals
(5) Registered Nurses
(6) Licensed Vocational Nurses
(7) Psychiatric Technicians
(8) Occupational Therapists
(9) Mental Health Rehabilitation Specialists as defined in Section 630</t>
  </si>
  <si>
    <r>
      <rPr>
        <b/>
        <sz val="10"/>
        <rFont val="Arial"/>
        <family val="2"/>
      </rPr>
      <t>F) Description of how at least one staff person will be present and available to the group in the therapeutic milieu for all scheduled hours of operation?</t>
    </r>
    <r>
      <rPr>
        <sz val="10"/>
        <rFont val="Arial"/>
        <family val="2"/>
      </rPr>
      <t xml:space="preserve">
MHP Contract, Exhibit A, Attachment 1, § W ,Item 4e</t>
    </r>
  </si>
  <si>
    <r>
      <rPr>
        <b/>
        <sz val="10"/>
        <rFont val="Arial"/>
        <family val="2"/>
      </rPr>
      <t>G) If staff have other responsibilities (group home, school), documentation of the scope of responsibilities and the specific times in which day treatment activities are being performed exclusive of other activities?</t>
    </r>
    <r>
      <rPr>
        <sz val="10"/>
        <rFont val="Arial"/>
        <family val="2"/>
      </rPr>
      <t xml:space="preserve">
MHP Contract, Exhibit A, Attachment 1, § W ,Item 4e</t>
    </r>
  </si>
  <si>
    <t>Persons who are not solely used to provide day treatment services may be utilized according to program need, but shall not be included as part of the ratio formula.
• Check the provider’s staffing pattern, duties and responsibilities of these staff, as well as hours of operation of the program.</t>
  </si>
  <si>
    <r>
      <rPr>
        <b/>
        <sz val="10"/>
        <rFont val="Arial"/>
        <family val="2"/>
      </rPr>
      <t>H) An expectation that the beneficiary will be present for all scheduled hours of operation for each day and that the beneficiary is present at least 50% of the scheduled hours of operation/day before Federal Financial Participation (FFP) will be claimed for that day?</t>
    </r>
    <r>
      <rPr>
        <sz val="10"/>
        <rFont val="Arial"/>
        <family val="2"/>
      </rPr>
      <t xml:space="preserve">
MHP Contract, Exhibit A, Attachment 1, § W ,Item 4f</t>
    </r>
  </si>
  <si>
    <r>
      <rPr>
        <b/>
        <sz val="10"/>
        <rFont val="Arial"/>
        <family val="2"/>
      </rPr>
      <t>I) Description of how documentation standards will be met?</t>
    </r>
    <r>
      <rPr>
        <sz val="10"/>
        <rFont val="Arial"/>
        <family val="2"/>
      </rPr>
      <t xml:space="preserve">
MHP Contract, Exhibit A, Attachment 1, § W ,Item 5</t>
    </r>
  </si>
  <si>
    <t>Documentation standards include: Daily progress notes on activities and a weekly clinical summary reviewed and signed by a physician, licensed/ waivered/registered psychologist, licensed/waivered/registered social worker, licensed/waivered/registered Marriage and Family Therapist, Registered Nurse, who is either staff to the day treatment program or the person directing the service.
• Check beneficiary records as needed</t>
  </si>
  <si>
    <r>
      <rPr>
        <b/>
        <sz val="10"/>
        <rFont val="Arial"/>
        <family val="2"/>
      </rPr>
      <t>J) Description of at least one contact per month with a family member, caregiver, significant support person, or legally responsible adult?</t>
    </r>
    <r>
      <rPr>
        <sz val="10"/>
        <rFont val="Arial"/>
        <family val="2"/>
      </rPr>
      <t xml:space="preserve">
MHP Contract, Exhibit A, Attachment 1, § W ,Item 6
DMH Information Notice 02-06 and DMH Letter No.03-03</t>
    </r>
  </si>
  <si>
    <t>Adult beneficiaries may choose not to have this service done for them.
• There is an expectation that this contact will occur outside the hours of operation and therapeutic milieu.
• The contacts and involvement should focus on the role of the significant support person in supporting the client’s community reintegration.</t>
  </si>
  <si>
    <t>CATEGORY 9: DAY TREATMENT – REHABILITATION</t>
  </si>
  <si>
    <t>1) Is evidence presented and/or does the written description of
the Day Rehabilitation Treatment program include the
following components</t>
  </si>
  <si>
    <t>CCR, Title 9, Section 1810.212 Day Rehabilitation
“Day Rehabilitation” means a structured program of rehabilitation and therapy to improve, maintain or restore personal independence and functioning, consistent with requirements for learning and development, which provides services to a distinct group of individuals. Services are available at least three hours and less than 24 hours each day the program is open. Service activities may include, but are not limited to, assessment, plan development, therapy, rehabilitation and collateral.</t>
  </si>
  <si>
    <r>
      <rPr>
        <b/>
        <sz val="10"/>
        <rFont val="Arial"/>
        <family val="2"/>
      </rPr>
      <t>A) Community meetings that:
1) Occur at least once a day?</t>
    </r>
    <r>
      <rPr>
        <sz val="10"/>
        <rFont val="Arial"/>
        <family val="2"/>
      </rPr>
      <t xml:space="preserve">
MHP Contract, Exhibit A, Attachment 1, § W ,Item 2a</t>
    </r>
  </si>
  <si>
    <r>
      <rPr>
        <b/>
        <sz val="10"/>
        <rFont val="Arial"/>
        <family val="2"/>
      </rPr>
      <t>2) Includes a qualified staff?</t>
    </r>
    <r>
      <rPr>
        <sz val="10"/>
        <rFont val="Arial"/>
        <family val="2"/>
      </rPr>
      <t xml:space="preserve">
MHP Contract, Exhibit A, Attachment 1, § W ,Item 2a</t>
    </r>
  </si>
  <si>
    <t>“Qualified staff” means physician, licensed/waivered/registered psychologist, LCSW, MFT, RN, PT, LVN, or mental health rehabilitation specialist.</t>
  </si>
  <si>
    <r>
      <rPr>
        <b/>
        <sz val="10"/>
        <rFont val="Arial"/>
        <family val="2"/>
      </rPr>
      <t>3) Address relevant items including, but not limited to, the schedule for the day, current events, individual issues clients or staff wish to discuss to elicit support of the group, conflict resolution within the milieu, planning for the day, week, or for special events, old business from previous meetings or previous day treatment experiences, and debriefing or wrap-up</t>
    </r>
    <r>
      <rPr>
        <sz val="10"/>
        <rFont val="Arial"/>
        <family val="2"/>
      </rPr>
      <t xml:space="preserve">
MHP Contract, Exhibit A, Attachment 1, § W ,Item 2a</t>
    </r>
  </si>
  <si>
    <t>CCR, Title 9, Section 1840.318 Claiming for Service Functions on Half Days or Full Days of Time
(a) Day treatment intensive and day rehabilitation shall be billed as half days or full days of service
(b) The following requirements apply for claiming of services based on half days or full days of time.
(1) A half-day shall be billed for each day in which the beneficiary receives face-to-face services in a program with services available four hours or less per day. Services must be available a minimum of three hours each day the program is open.
(2) A full day shall be billed for each day in which the beneficiary receives face-to-face services in a program with services available more than four hours per day.
(3) Although the beneficiary must receive face-to-face services on any full day or half-day claimed, all service activities during that day are not required to be face-to-face with the beneficiary.</t>
  </si>
  <si>
    <r>
      <rPr>
        <b/>
        <sz val="10"/>
        <rFont val="Arial"/>
        <family val="2"/>
      </rPr>
      <t>3) Includes skill building groups, adjunctive therapies, and process groups
(or psychotherapy) for two hours/half-day and three hours/full-day program?</t>
    </r>
    <r>
      <rPr>
        <sz val="10"/>
        <rFont val="Arial"/>
        <family val="2"/>
      </rPr>
      <t xml:space="preserve">
MHP Contract, Exhibit A, Attachment 1, § W ,Items 2B and 3a-c</t>
    </r>
  </si>
  <si>
    <t>Skill building groups help beneficiaries identify psychiatric and psychological barriers to attaining their objectives and, through the course of group interaction, become better able to identify skills that address symptoms and behaviors and to increase adaptive behaviors.
Adjunctive therapies utilize self-expression (art, recreation, dance, music, etc.) as the therapeutic intervention.
Process groups help beneficiaries develop skills to deal with problems and issues by using the group process to provide peer interaction and feedback in resolving problems.</t>
  </si>
  <si>
    <t>• Check staffing pattern / Check the daily client census log
CCR, Title 9, Section 1840.352 Day Rehabilitation Staffing Requirements
(a) At a minimum there must be an average ratio of at least one person from the following list providing Day Rehabilitation services to ten beneficiaries or other clients in attendance during the period the program is open:
(1) Physicians
(2) Psychologists or related waivered/registered professionals
(3) Licensed Clinical Social Workers or related waivered / registered professionals
(4) Marriage and Family Therapists or related waivered/registered professionals
(5) Registered Nurses
(6) Licensed Vocational Nurses
(7) Psychiatric Technicians
(8) Occupational Therapists
(9) Mental Health Rehabilitation Specialists as defined in Section 630
(b) Persons providing Day Rehabilitation who do not participate in the entire Day Rehabilitation session, whether full-day or half-day, may be utilized according to program need, but shall only be included as part of the above ratio formula on a pro rata basis based on the percentage of time in which they participated in the session. The MHP shall ensure that there is a clear audit trail of the number and identity of the persons who provide Day Rehabilitation services and function in other capacities.</t>
  </si>
  <si>
    <t>(c) Persons providing services in the Day Rehabilitation program serving more than 12 clients shall include at least two of the following:
(1) Physicians
(2) Psychologists or related waivered/registered professionals
(3) Licensed Clinical Social Workers or related waivered / registered professionals
(4) Marriage and Family Therapists or related waivered/registered professionals
(5) Registered Nurses
(6) Licensed Vocational Nurses
(7) Psychiatric Technicians
(8) Occupational Therapists
(9) Mental Health Rehabilitation Specialists as defined in Section 630</t>
  </si>
  <si>
    <t>Persons who are not solely used to provide day treatment services may be utilized according to program need, but shall not be included as part of the ratio formula.
Check the provider’s staffing pattern, duties and responsibilities of these staff, as well as hours of operation of the program.</t>
  </si>
  <si>
    <t>Review attendance sheets and/or verify the presence of beneficiaries through chart documentation.</t>
  </si>
  <si>
    <t>Progress Notes shall be documented weekly.
• Check beneficiary records as needed.</t>
  </si>
  <si>
    <t>7. Incident Reporting (CIR &amp; N-CIR) procedures relating to health and safety issues?</t>
  </si>
  <si>
    <r>
      <t xml:space="preserve">1.  The </t>
    </r>
    <r>
      <rPr>
        <i/>
        <sz val="10"/>
        <rFont val="Times New Roman"/>
        <family val="1"/>
      </rPr>
      <t>Behavioral Health Member Handbook</t>
    </r>
    <r>
      <rPr>
        <sz val="10"/>
        <rFont val="Times New Roman"/>
        <family val="1"/>
      </rPr>
      <t xml:space="preserve"> is prominently displayed? (all threshold languages)</t>
    </r>
  </si>
  <si>
    <r>
      <t xml:space="preserve">2.  Is the current </t>
    </r>
    <r>
      <rPr>
        <i/>
        <sz val="10"/>
        <rFont val="Times New Roman"/>
        <family val="1"/>
      </rPr>
      <t>Provider List</t>
    </r>
    <r>
      <rPr>
        <b/>
        <sz val="10"/>
        <rFont val="Times New Roman"/>
        <family val="1"/>
      </rPr>
      <t xml:space="preserve"> </t>
    </r>
    <r>
      <rPr>
        <sz val="10"/>
        <rFont val="Times New Roman"/>
        <family val="1"/>
      </rPr>
      <t>available with instructions for accessing this list? ( all threshold languages)</t>
    </r>
  </si>
  <si>
    <r>
      <t>3.  Are current</t>
    </r>
    <r>
      <rPr>
        <i/>
        <sz val="10"/>
        <rFont val="Times New Roman"/>
        <family val="1"/>
      </rPr>
      <t xml:space="preserve"> Limited English Proficiency Posters </t>
    </r>
    <r>
      <rPr>
        <sz val="10"/>
        <rFont val="Times New Roman"/>
        <family val="1"/>
      </rPr>
      <t xml:space="preserve"> prominently posted in a common area? (all threshold languages)</t>
    </r>
  </si>
  <si>
    <r>
      <t xml:space="preserve">4.  Are current </t>
    </r>
    <r>
      <rPr>
        <i/>
        <sz val="10"/>
        <rFont val="Times New Roman"/>
        <family val="1"/>
      </rPr>
      <t>Notice of Privacy Practices</t>
    </r>
    <r>
      <rPr>
        <sz val="10"/>
        <rFont val="Times New Roman"/>
        <family val="1"/>
      </rPr>
      <t xml:space="preserve"> prominently displayed? (all threshold languages)</t>
    </r>
  </si>
  <si>
    <r>
      <t xml:space="preserve">5.  Are current </t>
    </r>
    <r>
      <rPr>
        <i/>
        <sz val="10"/>
        <rFont val="Times New Roman"/>
        <family val="1"/>
      </rPr>
      <t>Grievance/Appeal brochures</t>
    </r>
    <r>
      <rPr>
        <sz val="10"/>
        <rFont val="Times New Roman"/>
        <family val="1"/>
      </rPr>
      <t xml:space="preserve"> available in a way that does not  require consumers to request them from staff? (all threshold languages)</t>
    </r>
  </si>
  <si>
    <r>
      <t xml:space="preserve">6. Are current </t>
    </r>
    <r>
      <rPr>
        <i/>
        <sz val="10"/>
        <rFont val="Times New Roman"/>
        <family val="1"/>
      </rPr>
      <t>Grievance/appeal posters</t>
    </r>
    <r>
      <rPr>
        <sz val="10"/>
        <rFont val="Times New Roman"/>
        <family val="1"/>
      </rPr>
      <t xml:space="preserve"> (with fair hearing process)  posted clearly in common areas? (all threshold languages)</t>
    </r>
  </si>
  <si>
    <r>
      <t xml:space="preserve">7.  Are current </t>
    </r>
    <r>
      <rPr>
        <i/>
        <sz val="10"/>
        <rFont val="Times New Roman"/>
        <family val="1"/>
      </rPr>
      <t xml:space="preserve">grievance/appeal forms </t>
    </r>
    <r>
      <rPr>
        <sz val="10"/>
        <rFont val="Times New Roman"/>
        <family val="1"/>
      </rPr>
      <t xml:space="preserve">with </t>
    </r>
    <r>
      <rPr>
        <i/>
        <sz val="10"/>
        <rFont val="Times New Roman"/>
        <family val="1"/>
      </rPr>
      <t>self-addressed, stamped envelopes</t>
    </r>
    <r>
      <rPr>
        <sz val="10"/>
        <rFont val="Times New Roman"/>
        <family val="1"/>
      </rPr>
      <t xml:space="preserve"> available in a way that do not  require consumers to request them from staff? (all threshold languages)</t>
    </r>
  </si>
  <si>
    <r>
      <t xml:space="preserve">8.  Is the </t>
    </r>
    <r>
      <rPr>
        <i/>
        <sz val="10"/>
        <rFont val="Times New Roman"/>
        <family val="1"/>
      </rPr>
      <t xml:space="preserve">Open Payments Database Notice </t>
    </r>
    <r>
      <rPr>
        <sz val="10"/>
        <rFont val="Times New Roman"/>
        <family val="1"/>
      </rPr>
      <t xml:space="preserve"> prominently displayed in common area(s) and  visible to all consumers?</t>
    </r>
  </si>
  <si>
    <r>
      <t xml:space="preserve">9. Is the </t>
    </r>
    <r>
      <rPr>
        <i/>
        <sz val="10"/>
        <rFont val="Times New Roman"/>
        <family val="1"/>
      </rPr>
      <t>Open Payments Database Notice</t>
    </r>
    <r>
      <rPr>
        <sz val="10"/>
        <rFont val="Times New Roman"/>
        <family val="1"/>
      </rPr>
      <t xml:space="preserve">  included on the provider/legal entity’s website (if applicable)? Effective Date: 01/01/2024</t>
    </r>
  </si>
  <si>
    <r>
      <t xml:space="preserve">11. Is the </t>
    </r>
    <r>
      <rPr>
        <i/>
        <sz val="10"/>
        <rFont val="Times New Roman"/>
        <family val="1"/>
      </rPr>
      <t>California Board of Psychology Consumer Statement</t>
    </r>
    <r>
      <rPr>
        <sz val="10"/>
        <rFont val="Times New Roman"/>
        <family val="1"/>
      </rPr>
      <t xml:space="preserve">  prominently displayed? (all threshold languages)</t>
    </r>
  </si>
  <si>
    <r>
      <t xml:space="preserve">10.  Is the </t>
    </r>
    <r>
      <rPr>
        <i/>
        <sz val="10"/>
        <rFont val="Times New Roman"/>
        <family val="1"/>
      </rPr>
      <t xml:space="preserve">Physician Notice to Patients </t>
    </r>
    <r>
      <rPr>
        <sz val="10"/>
        <rFont val="Times New Roman"/>
        <family val="1"/>
      </rPr>
      <t>from the Medical Board of California (with QR Code)  prominently displayed (if applicable)?   (all threshold languages)</t>
    </r>
  </si>
  <si>
    <t>1. Is the facility and its property clean, sanitary, and in good repair?
     - Free from hazards that might pose a danger to the consumer?
     - Fire exits clear and unobstructed?</t>
  </si>
  <si>
    <r>
      <t>9.  Policy and procedure for providing clients with a notice that the Board of Behavioral Sciences responds to complaints about licensees and how to contact, prior to the provision of psychotherapy services.</t>
    </r>
    <r>
      <rPr>
        <sz val="10"/>
        <color indexed="10"/>
        <rFont val="Times New Roman"/>
        <family val="1"/>
      </rPr>
      <t xml:space="preserve"> Effective 7/1/25  This "Notice to Clients" must contain the licensee or registrant's full name, license or registration number, type of license or registration and expiration date. It must be written and in at least 12 point font. Licensees and registrants must also display their license or registration in a conspicuous location at your primary place of practice. It does not need to be displayed when providing services via Telehealth. Described in BBS Notice Law Change: Display of License/Registration Requirements and Required Notice to Consumers Effective July 1, 2025.</t>
    </r>
    <r>
      <rPr>
        <sz val="10"/>
        <rFont val="Times New Roman"/>
        <family val="1"/>
      </rPr>
      <t xml:space="preserve">  </t>
    </r>
    <r>
      <rPr>
        <u/>
        <sz val="10"/>
        <rFont val="Times New Roman"/>
        <family val="1"/>
      </rPr>
      <t>https://www.bbs.ca.gov/pdf/required_notice_to_consumers_sb_1024.pdf</t>
    </r>
  </si>
  <si>
    <t>1. Does the provider have as head of service a licensed mental health professional or other appropriate individual as described in CCR, Title 9, § 622 - 630?</t>
  </si>
  <si>
    <t>1. Is a physician on call at all times for the provision of  Crisis Stabilization Services that may only be provided by a licensed physician?</t>
  </si>
  <si>
    <t>4. Does the provider have medical backup services available either on site or via written contract / agreement with a hospital?</t>
  </si>
  <si>
    <t>10. Does the Crisis Stabilization Unit (CSU) keep beneficiaries for a maximum time of 23 hours and 59 minutes?</t>
  </si>
  <si>
    <t>6. Are the seclusion and restraint rooms clean and free from features which might pose a danger to a patient confined in them (e.g., sharp edges, breakable glass, pointed corners)?</t>
  </si>
  <si>
    <t>4. Is there suitable furniture in the CSU on which patients can sit or recline?</t>
  </si>
  <si>
    <r>
      <rPr>
        <sz val="10"/>
        <color indexed="8"/>
        <rFont val="Times New Roman"/>
        <family val="1"/>
      </rPr>
      <t>8.</t>
    </r>
    <r>
      <rPr>
        <b/>
        <sz val="10"/>
        <color indexed="10"/>
        <rFont val="Times New Roman"/>
        <family val="1"/>
      </rPr>
      <t xml:space="preserve"> </t>
    </r>
    <r>
      <rPr>
        <sz val="10"/>
        <color indexed="8"/>
        <rFont val="Times New Roman"/>
        <family val="1"/>
      </rPr>
      <t>Are there sheets or similar materials (e.g., blankets, bedspreads) present in the seclusion rooms? (The presence of sheets or blankets in a seclusion room where patients  are NOT restrained poses a potential risk to patient safety if those sheets could be used by a patient to hang him/herself. Look for fixtures to which sheets could be attached/tied off on).</t>
    </r>
  </si>
  <si>
    <t xml:space="preserve">1. Are all medications obtained by prescription labeled in compliance with federal and state laws? Including but not limited to:
• Name of member
• Name of Prescriber
• Name of the medication
• Dosage/Strength
• Route of administration
• Frequency
• Quantity of contents
• Indications and Usage
• Date of expiration
</t>
  </si>
  <si>
    <t xml:space="preserve"> 2. Does the Incoming (Receipt) medication log account for all medications entering the facility (prescriptions for individual members, house supply, sample medications) and does it include the following information for which records are kept at least one year:
• Medication name
• Strength and quantity
• Name of the member
• Date ordered
• Date received
• Name of issuing pharmacy
</t>
  </si>
  <si>
    <r>
      <t xml:space="preserve">10. Does the controlled substance record include:
• Member name
• Prescriber
• Prescription number
• Drug name
• Strength
• Dose administered
• Date and time of administration
• Signature of the person administering the drug
</t>
    </r>
    <r>
      <rPr>
        <b/>
        <sz val="10"/>
        <rFont val="Times New Roman"/>
        <family val="1"/>
      </rPr>
      <t>NOTE: If supplied as part of a unit dose medication system, it does not need to be separate from other medication records.</t>
    </r>
    <r>
      <rPr>
        <sz val="10"/>
        <rFont val="Times New Roman"/>
        <family val="1"/>
      </rPr>
      <t xml:space="preserve">
</t>
    </r>
  </si>
  <si>
    <t>3. The community meeting addresses relevant items including, but not limited to:  the schedule for the day,  any current event, individual issues clients or staff wish to discuss to elicit support of the group, conflict resolution within the milieu, planning for the day, the week, or for special events, old business from previous meetings or from previous day treatment experiences, and debriefing or wrap-up.</t>
  </si>
  <si>
    <t>6. The therapeutic milieu  includes:  process groups, skill building groups, adjunctive therapies, and psychotherapy for average daily/weekly hour requirements for two hours/half-day and three hours/full-day program? NOTE: Psychotherapy does not include physiological interventions, including medication intervention.</t>
  </si>
  <si>
    <t xml:space="preserve">4.  Food and other items are not stored in the same refrigerator as medications. </t>
  </si>
  <si>
    <t xml:space="preserve">12. Are medications disposed of on or after the expiration date?
</t>
  </si>
  <si>
    <t>1  A community meeting occurs at least once a day.</t>
  </si>
  <si>
    <t xml:space="preserve">2. The community meeting includes a staff whose scope of practice includes psychotherapy.                                                                                                                      
     </t>
  </si>
  <si>
    <t xml:space="preserve">4. The therapeutic milieu meets the minimum program hours per day requirement.  Half day = 3 hours of continuous time daily.                                     </t>
  </si>
  <si>
    <t>5. The therapeutic milieu is continuous.</t>
  </si>
  <si>
    <t>7. A detailed written weekly schedule is available to beneficiaries and, as appropriate, to their families, caregivers or significant support persons.</t>
  </si>
  <si>
    <r>
      <rPr>
        <sz val="10"/>
        <rFont val="Times New Roman"/>
        <family val="1"/>
      </rPr>
      <t>8</t>
    </r>
    <r>
      <rPr>
        <b/>
        <sz val="10"/>
        <rFont val="Times New Roman"/>
        <family val="1"/>
      </rPr>
      <t xml:space="preserve">. </t>
    </r>
    <r>
      <rPr>
        <sz val="10"/>
        <rFont val="Times New Roman"/>
        <family val="1"/>
      </rPr>
      <t>The written weekly schedule identifies the time and location of services provided and specifies the program staff, their qualifications, and the scope of their service.</t>
    </r>
  </si>
  <si>
    <t>9. The written program description  describes the specific activities of each service and reflects the required components of the services as described in the BHP contract.</t>
  </si>
  <si>
    <t>10. Is there a Mental Health Crisis Protocol for responding to clients experiencing a mental health crisis?</t>
  </si>
  <si>
    <t>11. There is an expectation that the member will be present for all scheduled hours of operation for each day and that the member is present at least 50% of the scheduled hours of operation/day before Federal Financial Participation (FFP) will be claimed for that day?</t>
  </si>
  <si>
    <t>4. The therapeutic milieu  meets minimum program hours per day requirements?</t>
  </si>
  <si>
    <t>5. The therapeutic milieu  is continuous.</t>
  </si>
  <si>
    <t>6. The therapeutic milieu  includes: skill building groups, adjunctive therapies, and psychotherapy for average daily/weekly hour requirements for two hours/half-day and three hours/full-day program?</t>
  </si>
  <si>
    <t>7. There is a detailed written weekly schedule available to members and, as appropriate, to their families, caregivers, or significant support persons?</t>
  </si>
  <si>
    <t>10. There is a Mental Health Crisis Protocol for responding to clients experiencing a mental health crisis?</t>
  </si>
  <si>
    <t>11. There is an expectation that the member  will be present for all scheduled hours of operation for each day and that the member is present at least 50% of the scheduled hours of operation/day before Federal Financial Participation (FFP) will be claimed for that day?</t>
  </si>
  <si>
    <t>1. A community meeting  occurs at least once a day?</t>
  </si>
  <si>
    <t>2. The community meeting  includes a qualified staff?</t>
  </si>
  <si>
    <t>3. A community meeting that addresses relevant items including, but not limited to:  the schedule for the day, current events, individual issues clients or staff wish to discuss to elicit support of the group, conflict resolution within the milieu, planning for the day/ the week, or for special events, old business from previous meetings or from previous day treatment experiences, and debriefing or wrap-up.</t>
  </si>
  <si>
    <t>9.  There is a written program description that  describes the specific activities of each service and reflects the required components of the services as described in the BHP contract?</t>
  </si>
  <si>
    <t>8. There is a written weekly schedule that identifies time and location of services provided and specifies the program staff, their qualifications, and the scope of their service?</t>
  </si>
  <si>
    <r>
      <t xml:space="preserve">12. Is the </t>
    </r>
    <r>
      <rPr>
        <i/>
        <sz val="10"/>
        <rFont val="Times New Roman"/>
        <family val="1"/>
      </rPr>
      <t>Human Trafficking Model Notice</t>
    </r>
    <r>
      <rPr>
        <sz val="10"/>
        <rFont val="Times New Roman"/>
        <family val="1"/>
      </rPr>
      <t xml:space="preserve">  prominently displayed (for facilities that provide pediatric care) ? (At minimum English and Spanish and a 3rd language that is most prevalent in the community being served).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</si>
</sst>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56" x14ac:knownFonts="1">
    <font>
      <sz val="10"/>
      <name val="Arial"/>
    </font>
    <font>
      <b/>
      <sz val="9"/>
      <name val="Arial"/>
      <family val="2"/>
    </font>
    <font>
      <sz val="10"/>
      <name val="Times New Roman"/>
      <family val="1"/>
    </font>
    <font>
      <b/>
      <sz val="10"/>
      <name val="Times New Roman"/>
      <family val="1"/>
    </font>
    <font>
      <sz val="10"/>
      <color indexed="12"/>
      <name val="Times New Roman"/>
      <family val="1"/>
    </font>
    <font>
      <b/>
      <sz val="10"/>
      <name val="Arial"/>
      <family val="2"/>
    </font>
    <font>
      <sz val="8"/>
      <name val="Arial"/>
      <family val="2"/>
    </font>
    <font>
      <b/>
      <sz val="9"/>
      <color indexed="10"/>
      <name val="Times New Roman"/>
      <family val="1"/>
    </font>
    <font>
      <b/>
      <sz val="9"/>
      <name val="Times New Roman"/>
      <family val="1"/>
    </font>
    <font>
      <b/>
      <strike/>
      <sz val="10"/>
      <name val="Arial"/>
      <family val="2"/>
    </font>
    <font>
      <sz val="9"/>
      <name val="Arial"/>
      <family val="2"/>
    </font>
    <font>
      <sz val="9"/>
      <color indexed="12"/>
      <name val="Times New Roman"/>
      <family val="1"/>
    </font>
    <font>
      <sz val="12"/>
      <name val="Arial"/>
      <family val="2"/>
    </font>
    <font>
      <b/>
      <sz val="14"/>
      <name val="Arial"/>
      <family val="2"/>
    </font>
    <font>
      <b/>
      <sz val="12"/>
      <name val="Arial"/>
      <family val="2"/>
    </font>
    <font>
      <sz val="14"/>
      <name val="Arial"/>
      <family val="2"/>
    </font>
    <font>
      <sz val="10"/>
      <name val="Arial"/>
      <family val="2"/>
    </font>
    <font>
      <b/>
      <sz val="8"/>
      <name val="Arial"/>
      <family val="2"/>
    </font>
    <font>
      <b/>
      <u/>
      <sz val="10"/>
      <name val="Times New Roman"/>
      <family val="1"/>
    </font>
    <font>
      <sz val="9.5"/>
      <name val="Times New Roman"/>
      <family val="1"/>
    </font>
    <font>
      <sz val="11"/>
      <name val="Arial"/>
      <family val="2"/>
    </font>
    <font>
      <sz val="12"/>
      <name val="Arial Black"/>
      <family val="2"/>
    </font>
    <font>
      <b/>
      <sz val="10"/>
      <name val="Arial Black"/>
      <family val="2"/>
    </font>
    <font>
      <sz val="10"/>
      <name val="Verdana"/>
      <family val="2"/>
    </font>
    <font>
      <b/>
      <sz val="10"/>
      <color indexed="56"/>
      <name val="Arial"/>
      <family val="2"/>
    </font>
    <font>
      <b/>
      <u/>
      <sz val="10"/>
      <color indexed="56"/>
      <name val="Arial"/>
      <family val="2"/>
    </font>
    <font>
      <u/>
      <sz val="10"/>
      <name val="Times New Roman"/>
      <family val="1"/>
    </font>
    <font>
      <u/>
      <sz val="10"/>
      <name val="Arial"/>
      <family val="2"/>
    </font>
    <font>
      <sz val="12"/>
      <name val="Times New Roman"/>
      <family val="1"/>
    </font>
    <font>
      <sz val="10"/>
      <name val="Symbol"/>
      <family val="1"/>
      <charset val="2"/>
    </font>
    <font>
      <b/>
      <sz val="10"/>
      <color indexed="10"/>
      <name val="Times New Roman"/>
      <family val="1"/>
    </font>
    <font>
      <sz val="10"/>
      <color indexed="8"/>
      <name val="Times New Roman"/>
      <family val="1"/>
    </font>
    <font>
      <b/>
      <strike/>
      <sz val="10"/>
      <color indexed="10"/>
      <name val="Times New Roman"/>
      <family val="1"/>
    </font>
    <font>
      <sz val="11"/>
      <color indexed="56"/>
      <name val="Arial"/>
      <family val="2"/>
    </font>
    <font>
      <strike/>
      <sz val="10"/>
      <color indexed="8"/>
      <name val="Times New Roman"/>
      <family val="1"/>
    </font>
    <font>
      <sz val="11"/>
      <name val="Calibri"/>
      <family val="2"/>
    </font>
    <font>
      <sz val="10"/>
      <color indexed="10"/>
      <name val="Times New Roman"/>
      <family val="1"/>
    </font>
    <font>
      <b/>
      <i/>
      <sz val="12"/>
      <color rgb="FF0066FF"/>
      <name val="Arial"/>
      <family val="2"/>
    </font>
    <font>
      <u/>
      <sz val="11"/>
      <color theme="3"/>
      <name val="Arial"/>
      <family val="2"/>
    </font>
    <font>
      <sz val="11"/>
      <color theme="3"/>
      <name val="Arial"/>
      <family val="2"/>
    </font>
    <font>
      <sz val="10"/>
      <color theme="3"/>
      <name val="Arial"/>
      <family val="2"/>
    </font>
    <font>
      <b/>
      <sz val="10"/>
      <color theme="3"/>
      <name val="Arial"/>
      <family val="2"/>
    </font>
    <font>
      <b/>
      <i/>
      <sz val="10"/>
      <color theme="3"/>
      <name val="Arial"/>
      <family val="2"/>
    </font>
    <font>
      <b/>
      <u/>
      <sz val="10"/>
      <color theme="3"/>
      <name val="Arial"/>
      <family val="2"/>
    </font>
    <font>
      <sz val="10"/>
      <color rgb="FF000000"/>
      <name val="Arial"/>
      <family val="2"/>
    </font>
    <font>
      <b/>
      <i/>
      <sz val="11"/>
      <color rgb="FF0000FF"/>
      <name val="Arial"/>
      <family val="2"/>
    </font>
    <font>
      <i/>
      <sz val="11"/>
      <color rgb="FF0000FF"/>
      <name val="Arial"/>
      <family val="2"/>
    </font>
    <font>
      <sz val="10"/>
      <color theme="1"/>
      <name val="Times New Roman"/>
      <family val="1"/>
    </font>
    <font>
      <b/>
      <sz val="10"/>
      <color rgb="FFFF0000"/>
      <name val="Times New Roman"/>
      <family val="1"/>
    </font>
    <font>
      <b/>
      <sz val="10"/>
      <color theme="1"/>
      <name val="Times New Roman"/>
      <family val="1"/>
    </font>
    <font>
      <sz val="10"/>
      <color rgb="FFFF0000"/>
      <name val="Arial"/>
      <family val="2"/>
    </font>
    <font>
      <sz val="10"/>
      <color theme="1"/>
      <name val="Arial"/>
      <family val="2"/>
    </font>
    <font>
      <sz val="10"/>
      <color rgb="FFFF0000"/>
      <name val="Times New Roman"/>
      <family val="1"/>
    </font>
    <font>
      <sz val="8"/>
      <color rgb="FF000000"/>
      <name val="MS Shell Dlg"/>
    </font>
    <font>
      <sz val="8"/>
      <color rgb="FF000000"/>
      <name val="Tahoma"/>
      <family val="2"/>
    </font>
    <font>
      <i/>
      <sz val="10"/>
      <name val="Times New Roman"/>
      <family val="1"/>
    </font>
  </fonts>
  <fills count="18">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55"/>
        <bgColor indexed="64"/>
      </patternFill>
    </fill>
    <fill>
      <patternFill patternType="solid">
        <fgColor indexed="9"/>
        <bgColor indexed="64"/>
      </patternFill>
    </fill>
    <fill>
      <patternFill patternType="solid">
        <fgColor rgb="FFCCFFFF"/>
        <bgColor indexed="64"/>
      </patternFill>
    </fill>
    <fill>
      <patternFill patternType="solid">
        <fgColor theme="9" tint="0.39997558519241921"/>
        <bgColor indexed="64"/>
      </patternFill>
    </fill>
    <fill>
      <patternFill patternType="solid">
        <fgColor rgb="FFFFFF99"/>
        <bgColor indexed="64"/>
      </patternFill>
    </fill>
    <fill>
      <patternFill patternType="gray125">
        <bgColor rgb="FFD9D9D9"/>
      </patternFill>
    </fill>
    <fill>
      <patternFill patternType="solid">
        <fgColor rgb="FFFFFF66"/>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0" tint="-0.499984740745262"/>
        <bgColor indexed="64"/>
      </patternFill>
    </fill>
  </fills>
  <borders count="51">
    <border>
      <left/>
      <right/>
      <top/>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s>
  <cellStyleXfs count="1">
    <xf numFmtId="0" fontId="0" fillId="0" borderId="0"/>
  </cellStyleXfs>
  <cellXfs count="398">
    <xf numFmtId="0" fontId="0" fillId="0" borderId="0" xfId="0"/>
    <xf numFmtId="0" fontId="0" fillId="0" borderId="0" xfId="0" applyAlignment="1">
      <alignment horizontal="left" vertical="top"/>
    </xf>
    <xf numFmtId="0" fontId="0" fillId="0" borderId="0" xfId="0" applyAlignment="1">
      <alignment wrapText="1"/>
    </xf>
    <xf numFmtId="0" fontId="0" fillId="0" borderId="2" xfId="0" applyBorder="1"/>
    <xf numFmtId="0" fontId="2" fillId="0" borderId="0" xfId="0" applyFont="1"/>
    <xf numFmtId="0" fontId="0" fillId="0" borderId="0" xfId="0" applyAlignment="1" applyProtection="1">
      <alignment wrapText="1"/>
      <protection locked="0"/>
    </xf>
    <xf numFmtId="0" fontId="0" fillId="0" borderId="0" xfId="0"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0" fontId="3" fillId="0" borderId="0" xfId="0" applyFont="1" applyAlignment="1">
      <alignment horizontal="right" vertical="top" wrapText="1"/>
    </xf>
    <xf numFmtId="0" fontId="0" fillId="0" borderId="3" xfId="0" applyBorder="1"/>
    <xf numFmtId="0" fontId="2" fillId="0" borderId="4" xfId="0" applyFont="1" applyBorder="1" applyAlignment="1">
      <alignment horizontal="left" vertical="top" wrapText="1"/>
    </xf>
    <xf numFmtId="0" fontId="0" fillId="0" borderId="1" xfId="0" applyBorder="1" applyAlignment="1">
      <alignment wrapText="1"/>
    </xf>
    <xf numFmtId="0" fontId="4" fillId="0" borderId="1" xfId="0" applyFont="1" applyBorder="1"/>
    <xf numFmtId="0" fontId="3" fillId="0" borderId="1" xfId="0" applyFont="1" applyBorder="1" applyProtection="1">
      <protection locked="0"/>
    </xf>
    <xf numFmtId="0" fontId="4" fillId="0" borderId="1" xfId="0" applyFont="1" applyBorder="1" applyProtection="1">
      <protection locked="0"/>
    </xf>
    <xf numFmtId="0" fontId="0" fillId="0" borderId="1" xfId="0" applyBorder="1"/>
    <xf numFmtId="0" fontId="0" fillId="0" borderId="5" xfId="0" applyBorder="1"/>
    <xf numFmtId="0" fontId="0" fillId="0" borderId="6" xfId="0" applyBorder="1"/>
    <xf numFmtId="0" fontId="0" fillId="0" borderId="0" xfId="0" applyAlignment="1">
      <alignment horizontal="center"/>
    </xf>
    <xf numFmtId="0" fontId="12" fillId="0" borderId="0" xfId="0" applyFont="1" applyProtection="1">
      <protection locked="0"/>
    </xf>
    <xf numFmtId="0" fontId="12" fillId="0" borderId="0" xfId="0" applyFont="1"/>
    <xf numFmtId="0" fontId="14" fillId="0" borderId="0" xfId="0" applyFont="1" applyAlignment="1" applyProtection="1">
      <alignment horizontal="center"/>
      <protection locked="0"/>
    </xf>
    <xf numFmtId="0" fontId="14" fillId="0" borderId="0" xfId="0" applyFont="1" applyProtection="1">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left"/>
      <protection locked="0"/>
    </xf>
    <xf numFmtId="0" fontId="12" fillId="0" borderId="0" xfId="0" applyFont="1" applyAlignment="1" applyProtection="1">
      <alignment horizontal="left"/>
      <protection locked="0"/>
    </xf>
    <xf numFmtId="0" fontId="16" fillId="0" borderId="0" xfId="0" applyFont="1" applyAlignment="1">
      <alignment horizontal="center" vertical="center" wrapText="1"/>
    </xf>
    <xf numFmtId="9" fontId="12" fillId="0" borderId="4" xfId="0" applyNumberFormat="1" applyFont="1" applyBorder="1" applyAlignment="1">
      <alignment horizontal="right" vertical="center"/>
    </xf>
    <xf numFmtId="9" fontId="12" fillId="0" borderId="7" xfId="0" applyNumberFormat="1" applyFont="1" applyBorder="1" applyAlignment="1">
      <alignment horizontal="center" vertical="center" wrapText="1"/>
    </xf>
    <xf numFmtId="0" fontId="12" fillId="0" borderId="0" xfId="0" applyFont="1" applyAlignment="1">
      <alignment horizontal="right"/>
    </xf>
    <xf numFmtId="0" fontId="12" fillId="0" borderId="4" xfId="0" applyFont="1" applyBorder="1"/>
    <xf numFmtId="0" fontId="13" fillId="0" borderId="0" xfId="0" applyFont="1" applyAlignment="1" applyProtection="1">
      <alignment horizontal="center"/>
      <protection locked="0"/>
    </xf>
    <xf numFmtId="0" fontId="14" fillId="0" borderId="0" xfId="0" applyFont="1" applyAlignment="1" applyProtection="1">
      <alignment horizontal="center" vertical="center" wrapText="1"/>
      <protection locked="0"/>
    </xf>
    <xf numFmtId="0" fontId="13" fillId="0" borderId="0" xfId="0" applyFont="1" applyAlignment="1">
      <alignment horizontal="center" vertical="center"/>
    </xf>
    <xf numFmtId="165" fontId="12" fillId="0" borderId="7" xfId="0" applyNumberFormat="1" applyFont="1" applyBorder="1" applyAlignment="1">
      <alignment horizontal="center" vertical="center" wrapText="1"/>
    </xf>
    <xf numFmtId="0" fontId="13" fillId="0" borderId="0" xfId="0" applyFont="1" applyAlignment="1" applyProtection="1">
      <alignment horizontal="left"/>
      <protection locked="0"/>
    </xf>
    <xf numFmtId="0" fontId="14" fillId="0" borderId="4" xfId="0" applyFont="1" applyBorder="1"/>
    <xf numFmtId="9" fontId="0" fillId="0" borderId="0" xfId="0" applyNumberFormat="1"/>
    <xf numFmtId="9" fontId="14" fillId="0" borderId="0" xfId="0" applyNumberFormat="1" applyFont="1" applyAlignment="1" applyProtection="1">
      <alignment horizontal="center" vertical="center"/>
      <protection locked="0"/>
    </xf>
    <xf numFmtId="14" fontId="0" fillId="0" borderId="1" xfId="0" applyNumberFormat="1" applyBorder="1" applyAlignment="1">
      <alignment wrapText="1"/>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4" fillId="0" borderId="0" xfId="0" applyFont="1" applyAlignment="1">
      <alignment horizontal="center"/>
    </xf>
    <xf numFmtId="0" fontId="15" fillId="0" borderId="0" xfId="0" applyFont="1" applyAlignment="1">
      <alignment horizontal="center" vertical="center"/>
    </xf>
    <xf numFmtId="0" fontId="15" fillId="0" borderId="0" xfId="0" applyFont="1" applyAlignment="1">
      <alignment horizontal="left"/>
    </xf>
    <xf numFmtId="0" fontId="15" fillId="2" borderId="0" xfId="0" applyFont="1" applyFill="1" applyAlignment="1">
      <alignment horizontal="left" vertical="center"/>
    </xf>
    <xf numFmtId="0" fontId="15" fillId="2" borderId="0" xfId="0" applyFont="1" applyFill="1" applyAlignment="1">
      <alignment horizontal="center" vertical="center"/>
    </xf>
    <xf numFmtId="164" fontId="12" fillId="2" borderId="0" xfId="0" applyNumberFormat="1" applyFont="1" applyFill="1" applyAlignment="1">
      <alignment horizontal="center" vertical="center"/>
    </xf>
    <xf numFmtId="164" fontId="12" fillId="0" borderId="0" xfId="0" applyNumberFormat="1" applyFont="1" applyAlignment="1">
      <alignment horizontal="left" wrapText="1"/>
    </xf>
    <xf numFmtId="164" fontId="12" fillId="2" borderId="0" xfId="0" applyNumberFormat="1" applyFont="1" applyFill="1" applyAlignment="1">
      <alignment horizontal="left" vertical="center"/>
    </xf>
    <xf numFmtId="0" fontId="14" fillId="2" borderId="0" xfId="0" applyFont="1" applyFill="1" applyAlignment="1">
      <alignment horizontal="center"/>
    </xf>
    <xf numFmtId="0" fontId="18" fillId="0" borderId="0" xfId="0" applyFont="1"/>
    <xf numFmtId="9" fontId="0" fillId="0" borderId="8" xfId="0" applyNumberFormat="1" applyBorder="1"/>
    <xf numFmtId="0" fontId="16" fillId="0" borderId="0" xfId="0" applyFont="1"/>
    <xf numFmtId="0" fontId="0" fillId="0" borderId="9" xfId="0" applyBorder="1"/>
    <xf numFmtId="0" fontId="3" fillId="6" borderId="10"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0" fillId="6" borderId="1" xfId="0" applyFill="1" applyBorder="1" applyAlignment="1">
      <alignment horizontal="left" vertical="center" wrapText="1"/>
    </xf>
    <xf numFmtId="0" fontId="0" fillId="6" borderId="3" xfId="0" applyFill="1" applyBorder="1" applyAlignment="1">
      <alignment horizontal="left" vertical="center" wrapText="1"/>
    </xf>
    <xf numFmtId="0" fontId="3" fillId="7" borderId="14" xfId="0" applyFont="1" applyFill="1" applyBorder="1" applyAlignment="1">
      <alignment vertical="top"/>
    </xf>
    <xf numFmtId="0" fontId="16" fillId="7" borderId="14" xfId="0" applyFont="1" applyFill="1" applyBorder="1" applyAlignment="1">
      <alignment horizontal="left" vertical="center" wrapText="1"/>
    </xf>
    <xf numFmtId="0" fontId="3" fillId="8" borderId="15" xfId="0" applyFont="1" applyFill="1" applyBorder="1" applyAlignment="1">
      <alignment horizontal="left" vertical="center" wrapText="1"/>
    </xf>
    <xf numFmtId="0" fontId="3" fillId="0" borderId="12" xfId="0" applyFont="1" applyBorder="1"/>
    <xf numFmtId="0" fontId="0" fillId="0" borderId="12" xfId="0" applyBorder="1"/>
    <xf numFmtId="0" fontId="2" fillId="0" borderId="13" xfId="0" applyFont="1" applyBorder="1"/>
    <xf numFmtId="0" fontId="0" fillId="0" borderId="13" xfId="0" applyBorder="1"/>
    <xf numFmtId="0" fontId="0" fillId="0" borderId="15" xfId="0" applyBorder="1"/>
    <xf numFmtId="0" fontId="3" fillId="0" borderId="15" xfId="0" applyFont="1" applyBorder="1"/>
    <xf numFmtId="0" fontId="2" fillId="0" borderId="9" xfId="0" applyFont="1" applyBorder="1"/>
    <xf numFmtId="0" fontId="4" fillId="0" borderId="15" xfId="0" applyFont="1" applyBorder="1"/>
    <xf numFmtId="0" fontId="3" fillId="0" borderId="6" xfId="0" applyFont="1" applyBorder="1" applyProtection="1">
      <protection locked="0"/>
    </xf>
    <xf numFmtId="0" fontId="4" fillId="0" borderId="6" xfId="0" applyFont="1" applyBorder="1" applyAlignment="1">
      <alignment wrapText="1"/>
    </xf>
    <xf numFmtId="0" fontId="37" fillId="0" borderId="0" xfId="0" applyFont="1"/>
    <xf numFmtId="0" fontId="20" fillId="0" borderId="0" xfId="0" applyFont="1" applyAlignment="1">
      <alignment vertical="center" wrapText="1"/>
    </xf>
    <xf numFmtId="0" fontId="12" fillId="0" borderId="16" xfId="0" applyFont="1" applyBorder="1"/>
    <xf numFmtId="0" fontId="14" fillId="0" borderId="16" xfId="0" applyFont="1" applyBorder="1"/>
    <xf numFmtId="0" fontId="5" fillId="0" borderId="0" xfId="0" applyFont="1" applyAlignment="1">
      <alignment horizontal="left"/>
    </xf>
    <xf numFmtId="0" fontId="16" fillId="0" borderId="0" xfId="0" applyFont="1" applyAlignment="1">
      <alignment wrapText="1"/>
    </xf>
    <xf numFmtId="0" fontId="5" fillId="0" borderId="0" xfId="0" applyFont="1"/>
    <xf numFmtId="0" fontId="5" fillId="0" borderId="0" xfId="0" applyFont="1" applyAlignment="1">
      <alignment wrapText="1"/>
    </xf>
    <xf numFmtId="0" fontId="5" fillId="0" borderId="0" xfId="0" applyFont="1" applyAlignment="1">
      <alignment vertical="center" wrapText="1"/>
    </xf>
    <xf numFmtId="0" fontId="16" fillId="0" borderId="0" xfId="0" applyFont="1" applyAlignment="1">
      <alignment vertical="center" wrapText="1"/>
    </xf>
    <xf numFmtId="0" fontId="22" fillId="9" borderId="0" xfId="0" applyFont="1" applyFill="1" applyAlignment="1">
      <alignment horizontal="left" vertical="center" wrapText="1"/>
    </xf>
    <xf numFmtId="0" fontId="16" fillId="0" borderId="0" xfId="0" applyFont="1" applyAlignment="1">
      <alignment vertical="top" wrapText="1"/>
    </xf>
    <xf numFmtId="0" fontId="23"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wrapText="1" indent="2"/>
    </xf>
    <xf numFmtId="0" fontId="16" fillId="0" borderId="0" xfId="0" applyFont="1" applyAlignment="1">
      <alignment horizontal="left" vertical="center" wrapText="1" indent="1"/>
    </xf>
    <xf numFmtId="0" fontId="38" fillId="0" borderId="0" xfId="0" applyFont="1" applyAlignment="1">
      <alignment vertical="center"/>
    </xf>
    <xf numFmtId="0" fontId="39" fillId="0" borderId="0" xfId="0" applyFont="1" applyAlignment="1">
      <alignment vertical="center"/>
    </xf>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0" fillId="6" borderId="4" xfId="0" applyFill="1" applyBorder="1" applyAlignment="1">
      <alignment horizontal="left" vertical="center" wrapText="1"/>
    </xf>
    <xf numFmtId="0" fontId="2" fillId="0" borderId="2" xfId="0" applyFont="1" applyBorder="1" applyAlignment="1" applyProtection="1">
      <alignment horizontal="left"/>
      <protection locked="0"/>
    </xf>
    <xf numFmtId="0" fontId="2" fillId="0" borderId="5" xfId="0" applyFont="1" applyBorder="1" applyAlignment="1" applyProtection="1">
      <alignment horizontal="left"/>
      <protection locked="0"/>
    </xf>
    <xf numFmtId="0" fontId="5" fillId="3" borderId="4"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10" borderId="4" xfId="0" applyFont="1" applyFill="1" applyBorder="1" applyAlignment="1">
      <alignment horizontal="center" vertical="center" wrapText="1"/>
    </xf>
    <xf numFmtId="0" fontId="12" fillId="11" borderId="0" xfId="0" applyFont="1" applyFill="1"/>
    <xf numFmtId="0" fontId="3" fillId="6" borderId="0" xfId="0" applyFont="1" applyFill="1"/>
    <xf numFmtId="0" fontId="0" fillId="6" borderId="0" xfId="0" applyFill="1"/>
    <xf numFmtId="14" fontId="0" fillId="6" borderId="0" xfId="0" applyNumberFormat="1" applyFill="1"/>
    <xf numFmtId="0" fontId="3" fillId="12" borderId="15" xfId="0" applyFont="1" applyFill="1" applyBorder="1" applyAlignment="1">
      <alignment horizontal="left"/>
    </xf>
    <xf numFmtId="0" fontId="0" fillId="12" borderId="6" xfId="0" applyFill="1" applyBorder="1"/>
    <xf numFmtId="0" fontId="3" fillId="12" borderId="6" xfId="0" applyFont="1" applyFill="1" applyBorder="1" applyAlignment="1" applyProtection="1">
      <alignment horizontal="left"/>
      <protection locked="0"/>
    </xf>
    <xf numFmtId="0" fontId="0" fillId="12" borderId="9" xfId="0" applyFill="1" applyBorder="1"/>
    <xf numFmtId="0" fontId="2" fillId="0" borderId="4" xfId="0" applyFont="1" applyBorder="1" applyAlignment="1">
      <alignment vertical="top"/>
    </xf>
    <xf numFmtId="0" fontId="16" fillId="8" borderId="17"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5" xfId="0" applyFill="1" applyBorder="1" applyAlignment="1">
      <alignment horizontal="left" vertical="center" wrapText="1"/>
    </xf>
    <xf numFmtId="0" fontId="0" fillId="6" borderId="18" xfId="0" applyFill="1" applyBorder="1" applyAlignment="1">
      <alignment horizontal="left" vertical="center" wrapText="1"/>
    </xf>
    <xf numFmtId="0" fontId="16" fillId="6" borderId="19" xfId="0" applyFont="1" applyFill="1" applyBorder="1" applyAlignment="1">
      <alignment horizontal="left" vertical="center" wrapText="1"/>
    </xf>
    <xf numFmtId="9" fontId="0" fillId="0" borderId="4" xfId="0" applyNumberFormat="1" applyBorder="1" applyAlignment="1">
      <alignment horizontal="center" vertical="top"/>
    </xf>
    <xf numFmtId="0" fontId="3" fillId="4" borderId="2" xfId="0" applyFont="1" applyFill="1" applyBorder="1" applyAlignment="1">
      <alignment horizontal="center" vertical="top"/>
    </xf>
    <xf numFmtId="0" fontId="3" fillId="4" borderId="5" xfId="0" applyFont="1" applyFill="1" applyBorder="1" applyAlignment="1">
      <alignment horizontal="center" vertical="top"/>
    </xf>
    <xf numFmtId="0" fontId="2" fillId="0" borderId="4" xfId="0" applyFont="1" applyBorder="1" applyAlignment="1" applyProtection="1">
      <alignment horizontal="center" vertical="top"/>
      <protection locked="0"/>
    </xf>
    <xf numFmtId="0" fontId="2" fillId="0" borderId="4" xfId="0" applyFont="1" applyBorder="1" applyAlignment="1" applyProtection="1">
      <alignment vertical="top"/>
      <protection locked="0"/>
    </xf>
    <xf numFmtId="0" fontId="2" fillId="0" borderId="20" xfId="0" applyFont="1" applyBorder="1" applyAlignment="1" applyProtection="1">
      <alignment vertical="top"/>
      <protection locked="0"/>
    </xf>
    <xf numFmtId="0" fontId="3" fillId="4" borderId="21" xfId="0" applyFont="1" applyFill="1" applyBorder="1" applyAlignment="1">
      <alignment horizontal="center" vertical="top"/>
    </xf>
    <xf numFmtId="0" fontId="3" fillId="4" borderId="6" xfId="0" applyFont="1" applyFill="1" applyBorder="1" applyAlignment="1">
      <alignment horizontal="center" vertical="top"/>
    </xf>
    <xf numFmtId="0" fontId="3" fillId="4" borderId="9" xfId="0" applyFont="1" applyFill="1" applyBorder="1" applyAlignment="1">
      <alignment horizontal="center" vertical="top"/>
    </xf>
    <xf numFmtId="0" fontId="3" fillId="0" borderId="4" xfId="0" applyFont="1" applyBorder="1" applyAlignment="1">
      <alignment horizontal="center" vertical="top"/>
    </xf>
    <xf numFmtId="0" fontId="3" fillId="0" borderId="20" xfId="0" applyFont="1" applyBorder="1" applyAlignment="1">
      <alignment horizontal="center" vertical="top"/>
    </xf>
    <xf numFmtId="0" fontId="2" fillId="0" borderId="4" xfId="0" applyFont="1" applyBorder="1" applyAlignment="1" applyProtection="1">
      <alignment vertical="top" wrapText="1"/>
      <protection locked="0"/>
    </xf>
    <xf numFmtId="9" fontId="3" fillId="0" borderId="4" xfId="0" applyNumberFormat="1" applyFont="1" applyBorder="1" applyAlignment="1">
      <alignment horizontal="center" vertical="top"/>
    </xf>
    <xf numFmtId="0" fontId="21" fillId="0" borderId="0" xfId="0" applyFont="1"/>
    <xf numFmtId="0" fontId="10" fillId="0" borderId="0" xfId="0" applyFont="1" applyAlignment="1">
      <alignment wrapText="1"/>
    </xf>
    <xf numFmtId="0" fontId="16" fillId="0" borderId="4" xfId="0" applyFont="1" applyBorder="1" applyAlignment="1" applyProtection="1">
      <alignment horizontal="center" vertical="center"/>
      <protection locked="0"/>
    </xf>
    <xf numFmtId="0" fontId="16" fillId="0" borderId="0" xfId="0" applyFont="1" applyAlignment="1">
      <alignment horizontal="center" vertical="center"/>
    </xf>
    <xf numFmtId="0" fontId="16" fillId="0" borderId="4" xfId="0" applyFont="1" applyBorder="1" applyAlignment="1">
      <alignment horizontal="center" vertical="center"/>
    </xf>
    <xf numFmtId="14" fontId="0" fillId="12" borderId="22" xfId="0" applyNumberFormat="1" applyFill="1" applyBorder="1" applyAlignment="1">
      <alignment horizontal="left" vertical="center"/>
    </xf>
    <xf numFmtId="0" fontId="5" fillId="13" borderId="0" xfId="0" applyFont="1" applyFill="1" applyAlignment="1">
      <alignment horizontal="left" vertical="center"/>
    </xf>
    <xf numFmtId="0" fontId="16" fillId="13" borderId="0" xfId="0" applyFont="1" applyFill="1" applyAlignment="1">
      <alignment horizontal="left" vertical="center"/>
    </xf>
    <xf numFmtId="0" fontId="0" fillId="13" borderId="0" xfId="0" applyFill="1" applyAlignment="1">
      <alignment wrapText="1"/>
    </xf>
    <xf numFmtId="0" fontId="44" fillId="13" borderId="0" xfId="0" applyFont="1" applyFill="1" applyAlignment="1">
      <alignment vertical="center"/>
    </xf>
    <xf numFmtId="0" fontId="29" fillId="13" borderId="0" xfId="0" applyFont="1" applyFill="1" applyAlignment="1">
      <alignment horizontal="left" vertical="center"/>
    </xf>
    <xf numFmtId="0" fontId="16" fillId="13" borderId="0" xfId="0" applyFont="1" applyFill="1"/>
    <xf numFmtId="0" fontId="16" fillId="13" borderId="0" xfId="0" applyFont="1" applyFill="1" applyAlignment="1">
      <alignment wrapText="1"/>
    </xf>
    <xf numFmtId="0" fontId="45" fillId="13" borderId="0" xfId="0" applyFont="1" applyFill="1" applyAlignment="1">
      <alignment vertical="center"/>
    </xf>
    <xf numFmtId="0" fontId="46" fillId="13" borderId="0" xfId="0" applyFont="1" applyFill="1" applyAlignment="1">
      <alignment vertical="center" wrapText="1"/>
    </xf>
    <xf numFmtId="0" fontId="46" fillId="13" borderId="0" xfId="0" applyFont="1" applyFill="1" applyAlignment="1">
      <alignment vertical="center"/>
    </xf>
    <xf numFmtId="0" fontId="46" fillId="13" borderId="0" xfId="0" applyFont="1" applyFill="1"/>
    <xf numFmtId="0" fontId="5" fillId="13" borderId="0" xfId="0" applyFont="1" applyFill="1" applyAlignment="1">
      <alignment wrapText="1"/>
    </xf>
    <xf numFmtId="0" fontId="5" fillId="0" borderId="4" xfId="0" applyFont="1" applyBorder="1"/>
    <xf numFmtId="0" fontId="16" fillId="0" borderId="23" xfId="0" applyFont="1" applyBorder="1" applyAlignment="1">
      <alignment horizontal="center" vertical="center"/>
    </xf>
    <xf numFmtId="0" fontId="2" fillId="0" borderId="23" xfId="0" applyFont="1" applyBorder="1" applyAlignment="1" applyProtection="1">
      <alignment vertical="top"/>
      <protection locked="0"/>
    </xf>
    <xf numFmtId="0" fontId="2" fillId="0" borderId="24" xfId="0" applyFont="1" applyBorder="1" applyAlignment="1" applyProtection="1">
      <alignment vertical="top"/>
      <protection locked="0"/>
    </xf>
    <xf numFmtId="0" fontId="16" fillId="0" borderId="25" xfId="0" applyFont="1" applyBorder="1" applyAlignment="1" applyProtection="1">
      <alignment horizontal="center" vertical="center"/>
      <protection locked="0"/>
    </xf>
    <xf numFmtId="0" fontId="2" fillId="0" borderId="25" xfId="0" applyFont="1" applyBorder="1" applyAlignment="1" applyProtection="1">
      <alignment vertical="top"/>
      <protection locked="0"/>
    </xf>
    <xf numFmtId="0" fontId="16" fillId="0" borderId="23"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top"/>
      <protection locked="0"/>
    </xf>
    <xf numFmtId="0" fontId="2" fillId="0" borderId="25" xfId="0" applyFont="1" applyBorder="1" applyAlignment="1">
      <alignment vertical="top"/>
    </xf>
    <xf numFmtId="0" fontId="16" fillId="0" borderId="25" xfId="0" applyFont="1" applyBorder="1" applyAlignment="1">
      <alignment horizontal="center" vertical="center"/>
    </xf>
    <xf numFmtId="0" fontId="2" fillId="0" borderId="26" xfId="0" applyFont="1" applyBorder="1" applyAlignment="1" applyProtection="1">
      <alignment vertical="top"/>
      <protection locked="0"/>
    </xf>
    <xf numFmtId="0" fontId="3" fillId="4" borderId="6" xfId="0" applyFont="1" applyFill="1" applyBorder="1" applyAlignment="1">
      <alignment horizontal="center" vertical="top" wrapText="1"/>
    </xf>
    <xf numFmtId="0" fontId="2" fillId="0" borderId="27" xfId="0" applyFont="1" applyBorder="1" applyAlignment="1" applyProtection="1">
      <alignment vertical="top"/>
      <protection locked="0"/>
    </xf>
    <xf numFmtId="0" fontId="2" fillId="0" borderId="28" xfId="0" applyFont="1" applyBorder="1" applyAlignment="1" applyProtection="1">
      <alignment horizontal="center" vertical="top"/>
      <protection locked="0"/>
    </xf>
    <xf numFmtId="0" fontId="3" fillId="4" borderId="15" xfId="0" applyFont="1" applyFill="1" applyBorder="1" applyAlignment="1">
      <alignment horizontal="center" vertical="top"/>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24" xfId="0" applyFont="1" applyBorder="1" applyAlignment="1" applyProtection="1">
      <alignment horizontal="center" vertical="top"/>
      <protection locked="0"/>
    </xf>
    <xf numFmtId="0" fontId="3" fillId="4" borderId="15" xfId="0" applyFont="1" applyFill="1" applyBorder="1" applyAlignment="1">
      <alignment horizontal="center" vertical="top" wrapText="1"/>
    </xf>
    <xf numFmtId="0" fontId="3" fillId="4" borderId="9" xfId="0" applyFont="1" applyFill="1" applyBorder="1" applyAlignment="1">
      <alignment horizontal="center" vertical="top" wrapText="1"/>
    </xf>
    <xf numFmtId="0" fontId="10" fillId="6" borderId="4" xfId="0" applyFont="1" applyFill="1" applyBorder="1" applyAlignment="1">
      <alignment horizontal="left" vertical="center" wrapText="1"/>
    </xf>
    <xf numFmtId="0" fontId="16" fillId="0" borderId="20" xfId="0" applyFont="1" applyBorder="1" applyAlignment="1">
      <alignment horizontal="center" vertical="center"/>
    </xf>
    <xf numFmtId="9" fontId="0" fillId="14" borderId="4" xfId="0" applyNumberFormat="1" applyFill="1" applyBorder="1" applyAlignment="1">
      <alignment horizontal="center" vertical="top"/>
    </xf>
    <xf numFmtId="0" fontId="0" fillId="14" borderId="4" xfId="0" applyFill="1" applyBorder="1" applyAlignment="1">
      <alignment horizontal="center" vertical="top"/>
    </xf>
    <xf numFmtId="9" fontId="12" fillId="0" borderId="4" xfId="0" applyNumberFormat="1" applyFont="1" applyBorder="1"/>
    <xf numFmtId="0" fontId="35" fillId="0" borderId="0" xfId="0" applyFont="1" applyAlignment="1">
      <alignment vertical="center"/>
    </xf>
    <xf numFmtId="0" fontId="3" fillId="11" borderId="15" xfId="0" applyFont="1" applyFill="1" applyBorder="1" applyAlignment="1">
      <alignment vertical="center"/>
    </xf>
    <xf numFmtId="0" fontId="16" fillId="11" borderId="22" xfId="0" applyFont="1" applyFill="1" applyBorder="1"/>
    <xf numFmtId="0" fontId="0" fillId="11" borderId="7" xfId="0" applyFill="1" applyBorder="1"/>
    <xf numFmtId="0" fontId="3" fillId="14" borderId="4" xfId="0" applyFont="1" applyFill="1" applyBorder="1" applyAlignment="1">
      <alignment vertical="top"/>
    </xf>
    <xf numFmtId="0" fontId="13"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3" fillId="14" borderId="4" xfId="0" applyFont="1" applyFill="1" applyBorder="1" applyAlignment="1">
      <alignment horizontal="left" vertical="center" wrapText="1"/>
    </xf>
    <xf numFmtId="0" fontId="3" fillId="0" borderId="4" xfId="0" applyFont="1" applyBorder="1" applyAlignment="1">
      <alignment wrapText="1"/>
    </xf>
    <xf numFmtId="0" fontId="3" fillId="0" borderId="4" xfId="0" applyFont="1" applyBorder="1" applyAlignment="1">
      <alignment vertical="top" wrapText="1"/>
    </xf>
    <xf numFmtId="0" fontId="2" fillId="5" borderId="4" xfId="0" applyFont="1" applyFill="1" applyBorder="1" applyAlignment="1">
      <alignment vertical="top" wrapText="1"/>
    </xf>
    <xf numFmtId="0" fontId="3" fillId="14" borderId="4" xfId="0" applyFont="1" applyFill="1" applyBorder="1" applyAlignment="1">
      <alignment vertical="top" wrapText="1"/>
    </xf>
    <xf numFmtId="0" fontId="2" fillId="0" borderId="4" xfId="0" applyFont="1" applyBorder="1" applyAlignment="1">
      <alignment vertical="top" wrapText="1"/>
    </xf>
    <xf numFmtId="0" fontId="3" fillId="14" borderId="4" xfId="0" applyFont="1" applyFill="1" applyBorder="1" applyAlignment="1">
      <alignment horizontal="left" vertical="top" wrapText="1"/>
    </xf>
    <xf numFmtId="0" fontId="47" fillId="0" borderId="4" xfId="0" applyFont="1" applyBorder="1" applyAlignment="1">
      <alignment vertical="top" wrapText="1"/>
    </xf>
    <xf numFmtId="0" fontId="47" fillId="0" borderId="4" xfId="0" applyFont="1" applyBorder="1" applyAlignment="1" applyProtection="1">
      <alignment vertical="top" wrapText="1"/>
      <protection locked="0"/>
    </xf>
    <xf numFmtId="0" fontId="48" fillId="0" borderId="4" xfId="0" applyFont="1" applyBorder="1" applyAlignment="1">
      <alignment vertical="top" wrapText="1"/>
    </xf>
    <xf numFmtId="0" fontId="47" fillId="0" borderId="4" xfId="0" applyFont="1" applyBorder="1" applyAlignment="1">
      <alignment horizontal="left" vertical="top" wrapText="1"/>
    </xf>
    <xf numFmtId="0" fontId="3" fillId="4" borderId="4" xfId="0" applyFont="1" applyFill="1" applyBorder="1" applyAlignment="1">
      <alignment vertical="top" wrapText="1"/>
    </xf>
    <xf numFmtId="0" fontId="0" fillId="15" borderId="4" xfId="0" applyFill="1" applyBorder="1" applyAlignment="1">
      <alignment horizontal="center" vertical="top"/>
    </xf>
    <xf numFmtId="0" fontId="3" fillId="0" borderId="4" xfId="0" applyFont="1" applyBorder="1" applyAlignment="1">
      <alignment horizontal="left" vertical="top" wrapText="1"/>
    </xf>
    <xf numFmtId="0" fontId="2" fillId="0" borderId="4" xfId="0" applyFont="1" applyBorder="1" applyAlignment="1">
      <alignment horizontal="left" vertical="top"/>
    </xf>
    <xf numFmtId="0" fontId="49" fillId="14" borderId="4" xfId="0" applyFont="1" applyFill="1" applyBorder="1" applyAlignment="1">
      <alignment vertical="top" wrapText="1"/>
    </xf>
    <xf numFmtId="0" fontId="49" fillId="14" borderId="4" xfId="0" applyFont="1" applyFill="1" applyBorder="1" applyAlignment="1">
      <alignment horizontal="left" vertical="top" wrapText="1"/>
    </xf>
    <xf numFmtId="0" fontId="31" fillId="0" borderId="4" xfId="0" applyFont="1" applyBorder="1" applyAlignment="1">
      <alignment horizontal="left" vertical="top" wrapText="1"/>
    </xf>
    <xf numFmtId="0" fontId="4" fillId="0" borderId="12" xfId="0" applyFont="1" applyBorder="1" applyAlignment="1" applyProtection="1">
      <alignment horizontal="right"/>
      <protection locked="0"/>
    </xf>
    <xf numFmtId="0" fontId="2" fillId="0" borderId="4" xfId="0" applyFont="1" applyBorder="1" applyAlignment="1">
      <alignment horizontal="left" vertical="center" wrapText="1"/>
    </xf>
    <xf numFmtId="0" fontId="3" fillId="4" borderId="15" xfId="0" applyFont="1" applyFill="1" applyBorder="1" applyAlignment="1">
      <alignment vertical="top"/>
    </xf>
    <xf numFmtId="0" fontId="3" fillId="4" borderId="6" xfId="0" applyFont="1" applyFill="1" applyBorder="1" applyAlignment="1">
      <alignment vertical="top"/>
    </xf>
    <xf numFmtId="0" fontId="3" fillId="0" borderId="0" xfId="0" applyFont="1" applyAlignment="1">
      <alignment vertical="top" wrapText="1"/>
    </xf>
    <xf numFmtId="0" fontId="5" fillId="0" borderId="0" xfId="0" applyFont="1" applyAlignment="1">
      <alignment vertical="top" wrapText="1"/>
    </xf>
    <xf numFmtId="0" fontId="2" fillId="0" borderId="0" xfId="0" applyFont="1" applyAlignment="1">
      <alignment vertical="top" wrapText="1"/>
    </xf>
    <xf numFmtId="0" fontId="0" fillId="11" borderId="29" xfId="0" applyFill="1" applyBorder="1"/>
    <xf numFmtId="0" fontId="0" fillId="6" borderId="0" xfId="0" applyFill="1" applyAlignment="1">
      <alignment horizontal="left" vertical="center" wrapText="1"/>
    </xf>
    <xf numFmtId="0" fontId="0" fillId="6" borderId="11" xfId="0" applyFill="1" applyBorder="1" applyAlignment="1">
      <alignment horizontal="left" vertical="center" wrapText="1"/>
    </xf>
    <xf numFmtId="0" fontId="0" fillId="6" borderId="2" xfId="0" applyFill="1" applyBorder="1" applyAlignment="1">
      <alignment horizontal="left" vertical="center" wrapText="1"/>
    </xf>
    <xf numFmtId="0" fontId="5" fillId="0" borderId="0" xfId="0" applyFont="1" applyAlignment="1">
      <alignment horizontal="left" vertical="top"/>
    </xf>
    <xf numFmtId="0" fontId="5" fillId="0" borderId="0" xfId="0" applyFont="1" applyAlignment="1">
      <alignment horizontal="right" vertical="top"/>
    </xf>
    <xf numFmtId="14" fontId="0" fillId="12" borderId="21" xfId="0" applyNumberFormat="1" applyFill="1" applyBorder="1" applyAlignment="1">
      <alignment horizontal="left" vertical="center" wrapText="1"/>
    </xf>
    <xf numFmtId="0" fontId="0" fillId="12" borderId="6" xfId="0" applyFill="1" applyBorder="1" applyAlignment="1">
      <alignment horizontal="left" vertical="center" wrapText="1"/>
    </xf>
    <xf numFmtId="0" fontId="0" fillId="12" borderId="30" xfId="0" applyFill="1" applyBorder="1" applyAlignment="1">
      <alignment horizontal="left" vertical="center" wrapText="1"/>
    </xf>
    <xf numFmtId="0" fontId="16" fillId="6" borderId="18" xfId="0" applyFont="1" applyFill="1" applyBorder="1" applyAlignment="1">
      <alignment horizontal="left" vertical="center" wrapText="1"/>
    </xf>
    <xf numFmtId="0" fontId="0" fillId="6" borderId="18" xfId="0" applyFill="1" applyBorder="1" applyAlignment="1">
      <alignment horizontal="left" vertical="center" wrapText="1"/>
    </xf>
    <xf numFmtId="0" fontId="0" fillId="6" borderId="28" xfId="0" applyFill="1" applyBorder="1" applyAlignment="1">
      <alignment horizontal="left" vertical="center" wrapText="1"/>
    </xf>
    <xf numFmtId="0" fontId="0" fillId="6" borderId="4" xfId="0" applyFill="1" applyBorder="1" applyAlignment="1">
      <alignment horizontal="left" vertical="center" wrapText="1"/>
    </xf>
    <xf numFmtId="0" fontId="0" fillId="6" borderId="20" xfId="0" applyFill="1" applyBorder="1" applyAlignment="1">
      <alignment horizontal="left" vertical="center" wrapText="1"/>
    </xf>
    <xf numFmtId="0" fontId="16" fillId="6" borderId="4" xfId="0" applyFont="1" applyFill="1" applyBorder="1" applyAlignment="1">
      <alignment horizontal="left" vertical="center" wrapText="1"/>
    </xf>
    <xf numFmtId="0" fontId="3" fillId="6" borderId="31" xfId="0" applyFont="1" applyFill="1" applyBorder="1" applyAlignment="1">
      <alignment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10"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2" fillId="0" borderId="34" xfId="0" applyFont="1" applyBorder="1" applyAlignment="1">
      <alignment vertical="top" wrapText="1"/>
    </xf>
    <xf numFmtId="0" fontId="0" fillId="0" borderId="4" xfId="0" applyBorder="1" applyAlignment="1">
      <alignment vertical="top" wrapText="1"/>
    </xf>
    <xf numFmtId="14" fontId="0" fillId="6" borderId="0" xfId="0" applyNumberFormat="1" applyFill="1" applyAlignment="1">
      <alignment horizontal="left" vertical="center" wrapText="1"/>
    </xf>
    <xf numFmtId="0" fontId="0" fillId="6" borderId="11" xfId="0" applyFill="1" applyBorder="1" applyAlignment="1">
      <alignment horizontal="left" vertical="center" wrapText="1"/>
    </xf>
    <xf numFmtId="0" fontId="3" fillId="16" borderId="13" xfId="0" applyFont="1" applyFill="1" applyBorder="1" applyAlignment="1">
      <alignment horizontal="center" vertical="center"/>
    </xf>
    <xf numFmtId="0" fontId="0" fillId="16" borderId="1" xfId="0" applyFill="1" applyBorder="1" applyAlignment="1">
      <alignment horizontal="center" vertical="center"/>
    </xf>
    <xf numFmtId="0" fontId="0" fillId="16" borderId="3" xfId="0" applyFill="1" applyBorder="1" applyAlignment="1">
      <alignment horizontal="center" vertical="center"/>
    </xf>
    <xf numFmtId="0" fontId="3" fillId="8" borderId="15" xfId="0" applyFont="1" applyFill="1" applyBorder="1" applyAlignment="1">
      <alignment horizontal="left" vertical="center" wrapText="1"/>
    </xf>
    <xf numFmtId="0" fontId="0" fillId="8" borderId="6" xfId="0" applyFill="1" applyBorder="1"/>
    <xf numFmtId="0" fontId="3" fillId="6" borderId="2" xfId="0" applyFont="1" applyFill="1" applyBorder="1" applyAlignment="1">
      <alignment horizontal="left" vertical="center" wrapText="1"/>
    </xf>
    <xf numFmtId="0" fontId="0" fillId="6" borderId="2" xfId="0" applyFill="1" applyBorder="1" applyAlignment="1">
      <alignment horizontal="left" vertical="center" wrapText="1"/>
    </xf>
    <xf numFmtId="0" fontId="3" fillId="6" borderId="0" xfId="0" applyFont="1" applyFill="1" applyAlignment="1">
      <alignment horizontal="left" vertical="center" wrapText="1"/>
    </xf>
    <xf numFmtId="0" fontId="0" fillId="6" borderId="0" xfId="0" applyFill="1" applyAlignment="1">
      <alignment horizontal="left" vertical="center" wrapText="1"/>
    </xf>
    <xf numFmtId="0" fontId="16" fillId="8" borderId="4" xfId="0" applyFont="1" applyFill="1" applyBorder="1" applyAlignment="1">
      <alignment horizontal="left" vertical="center" wrapText="1"/>
    </xf>
    <xf numFmtId="0" fontId="0" fillId="8" borderId="4" xfId="0" applyFill="1" applyBorder="1" applyAlignment="1">
      <alignment wrapText="1"/>
    </xf>
    <xf numFmtId="0" fontId="3" fillId="4" borderId="35" xfId="0" applyFont="1" applyFill="1" applyBorder="1" applyAlignment="1">
      <alignment vertical="top"/>
    </xf>
    <xf numFmtId="0" fontId="0" fillId="4" borderId="36" xfId="0" applyFill="1" applyBorder="1" applyAlignment="1">
      <alignment vertical="top"/>
    </xf>
    <xf numFmtId="0" fontId="0" fillId="4" borderId="37" xfId="0" applyFill="1" applyBorder="1" applyAlignment="1">
      <alignment vertical="top"/>
    </xf>
    <xf numFmtId="0" fontId="3" fillId="0" borderId="38" xfId="0" applyFont="1" applyBorder="1" applyAlignment="1">
      <alignment vertical="top" wrapText="1"/>
    </xf>
    <xf numFmtId="0" fontId="3" fillId="0" borderId="29" xfId="0" applyFont="1" applyBorder="1" applyAlignment="1">
      <alignment vertical="top" wrapText="1"/>
    </xf>
    <xf numFmtId="0" fontId="0" fillId="0" borderId="29" xfId="0" applyBorder="1" applyAlignment="1">
      <alignment vertical="top"/>
    </xf>
    <xf numFmtId="0" fontId="0" fillId="0" borderId="39" xfId="0" applyBorder="1" applyAlignment="1">
      <alignment vertical="top"/>
    </xf>
    <xf numFmtId="0" fontId="4" fillId="0" borderId="2" xfId="0" applyFont="1" applyBorder="1" applyAlignment="1" applyProtection="1">
      <alignment horizontal="left"/>
      <protection locked="0"/>
    </xf>
    <xf numFmtId="0" fontId="2" fillId="0" borderId="38" xfId="0" applyFont="1" applyBorder="1" applyAlignment="1">
      <alignment vertical="top" wrapText="1"/>
    </xf>
    <xf numFmtId="0" fontId="0" fillId="0" borderId="29" xfId="0" applyBorder="1" applyAlignment="1">
      <alignment vertical="top" wrapText="1"/>
    </xf>
    <xf numFmtId="0" fontId="0" fillId="0" borderId="16" xfId="0" applyBorder="1" applyAlignment="1">
      <alignment vertical="top" wrapText="1"/>
    </xf>
    <xf numFmtId="0" fontId="0" fillId="11" borderId="21" xfId="0" applyFill="1" applyBorder="1" applyAlignment="1">
      <alignment vertical="center"/>
    </xf>
    <xf numFmtId="0" fontId="0" fillId="11" borderId="6" xfId="0" applyFill="1" applyBorder="1" applyAlignment="1">
      <alignment vertical="center"/>
    </xf>
    <xf numFmtId="0" fontId="3" fillId="0" borderId="31" xfId="0" applyFont="1" applyBorder="1" applyAlignment="1" applyProtection="1">
      <alignment horizontal="left" vertical="top" wrapText="1"/>
      <protection locked="0"/>
    </xf>
    <xf numFmtId="0" fontId="0" fillId="0" borderId="32" xfId="0" applyBorder="1" applyAlignment="1">
      <alignment horizontal="left" vertical="top" wrapText="1"/>
    </xf>
    <xf numFmtId="0" fontId="0" fillId="0" borderId="33" xfId="0" applyBorder="1" applyAlignment="1">
      <alignment horizontal="left" vertical="top" wrapText="1"/>
    </xf>
    <xf numFmtId="14" fontId="0" fillId="11" borderId="29" xfId="0" applyNumberFormat="1" applyFill="1" applyBorder="1"/>
    <xf numFmtId="0" fontId="0" fillId="11" borderId="29" xfId="0" applyFill="1" applyBorder="1"/>
    <xf numFmtId="0" fontId="0" fillId="11" borderId="16" xfId="0" applyFill="1" applyBorder="1"/>
    <xf numFmtId="0" fontId="3" fillId="4" borderId="15" xfId="0" applyFont="1" applyFill="1" applyBorder="1" applyAlignment="1">
      <alignment vertical="top"/>
    </xf>
    <xf numFmtId="0" fontId="0" fillId="4" borderId="6" xfId="0" applyFill="1" applyBorder="1" applyAlignment="1">
      <alignment vertical="top"/>
    </xf>
    <xf numFmtId="0" fontId="2" fillId="0" borderId="29" xfId="0" applyFont="1" applyBorder="1" applyAlignment="1">
      <alignment vertical="top" wrapText="1"/>
    </xf>
    <xf numFmtId="0" fontId="2" fillId="0" borderId="16" xfId="0" applyFont="1" applyBorder="1" applyAlignment="1">
      <alignment vertical="top" wrapText="1"/>
    </xf>
    <xf numFmtId="0" fontId="2" fillId="0" borderId="35" xfId="0" applyFont="1"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2" fillId="0" borderId="34" xfId="0" applyFont="1" applyBorder="1" applyAlignment="1">
      <alignment horizontal="right" vertical="top" wrapText="1"/>
    </xf>
    <xf numFmtId="0" fontId="0" fillId="0" borderId="4" xfId="0" applyBorder="1" applyAlignment="1">
      <alignment horizontal="right" vertical="top" wrapText="1"/>
    </xf>
    <xf numFmtId="0" fontId="2" fillId="0" borderId="4" xfId="0" applyFont="1" applyBorder="1" applyAlignment="1">
      <alignment horizontal="left" vertical="center" wrapText="1"/>
    </xf>
    <xf numFmtId="14" fontId="2" fillId="0" borderId="7" xfId="0" applyNumberFormat="1" applyFont="1" applyBorder="1" applyAlignment="1" applyProtection="1">
      <alignment horizontal="center" vertical="top"/>
      <protection locked="0"/>
    </xf>
    <xf numFmtId="0" fontId="0" fillId="0" borderId="32" xfId="0" applyBorder="1" applyAlignment="1">
      <alignment vertical="top"/>
    </xf>
    <xf numFmtId="0" fontId="0" fillId="0" borderId="33" xfId="0" applyBorder="1" applyAlignment="1">
      <alignment vertical="top"/>
    </xf>
    <xf numFmtId="0" fontId="2" fillId="0" borderId="4" xfId="0" applyFont="1" applyBorder="1" applyAlignment="1">
      <alignment vertical="top" wrapText="1"/>
    </xf>
    <xf numFmtId="0" fontId="3" fillId="0" borderId="40" xfId="0" applyFont="1" applyBorder="1" applyAlignment="1">
      <alignment horizontal="left" vertical="top" wrapText="1"/>
    </xf>
    <xf numFmtId="0" fontId="5" fillId="0" borderId="41" xfId="0" applyFont="1" applyBorder="1" applyAlignment="1">
      <alignment horizontal="left" vertical="top" wrapText="1"/>
    </xf>
    <xf numFmtId="0" fontId="5" fillId="0" borderId="42" xfId="0" applyFont="1" applyBorder="1" applyAlignment="1">
      <alignment horizontal="left" vertical="top" wrapText="1"/>
    </xf>
    <xf numFmtId="0" fontId="3" fillId="0" borderId="43" xfId="0" applyFont="1" applyBorder="1" applyAlignment="1">
      <alignment vertical="top" wrapText="1"/>
    </xf>
    <xf numFmtId="0" fontId="5" fillId="0" borderId="44" xfId="0" applyFont="1" applyBorder="1" applyAlignment="1">
      <alignment vertical="top" wrapText="1"/>
    </xf>
    <xf numFmtId="0" fontId="0" fillId="0" borderId="44" xfId="0" applyBorder="1" applyAlignment="1">
      <alignment vertical="top"/>
    </xf>
    <xf numFmtId="0" fontId="0" fillId="0" borderId="45" xfId="0" applyBorder="1" applyAlignment="1">
      <alignment vertical="top"/>
    </xf>
    <xf numFmtId="0" fontId="2" fillId="0" borderId="46" xfId="0" applyFont="1" applyBorder="1" applyAlignment="1">
      <alignment vertical="top" wrapText="1"/>
    </xf>
    <xf numFmtId="0" fontId="0" fillId="0" borderId="23" xfId="0" applyBorder="1" applyAlignment="1">
      <alignment vertical="top" wrapText="1"/>
    </xf>
    <xf numFmtId="0" fontId="2" fillId="0" borderId="47" xfId="0" applyFont="1" applyBorder="1" applyAlignment="1">
      <alignment vertical="top" wrapText="1"/>
    </xf>
    <xf numFmtId="0" fontId="0" fillId="0" borderId="25" xfId="0" applyBorder="1" applyAlignment="1">
      <alignment vertical="top" wrapText="1"/>
    </xf>
    <xf numFmtId="0" fontId="3" fillId="4" borderId="49" xfId="0" applyFont="1" applyFill="1" applyBorder="1" applyAlignment="1">
      <alignment vertical="top" wrapText="1"/>
    </xf>
    <xf numFmtId="0" fontId="0" fillId="0" borderId="22" xfId="0" applyBorder="1" applyAlignment="1">
      <alignment vertical="top" wrapText="1"/>
    </xf>
    <xf numFmtId="0" fontId="0" fillId="0" borderId="17" xfId="0" applyBorder="1" applyAlignment="1">
      <alignment vertical="top" wrapText="1"/>
    </xf>
    <xf numFmtId="0" fontId="0" fillId="0" borderId="16" xfId="0" applyBorder="1" applyAlignment="1">
      <alignment vertical="top"/>
    </xf>
    <xf numFmtId="0" fontId="2" fillId="0" borderId="43" xfId="0" applyFont="1" applyBorder="1" applyAlignment="1">
      <alignment horizontal="left" vertical="top" wrapText="1"/>
    </xf>
    <xf numFmtId="0" fontId="0" fillId="0" borderId="44" xfId="0" applyBorder="1" applyAlignment="1">
      <alignment horizontal="left" vertical="top" wrapText="1"/>
    </xf>
    <xf numFmtId="0" fontId="0" fillId="0" borderId="48" xfId="0" applyBorder="1" applyAlignment="1">
      <alignment horizontal="left" vertical="top" wrapText="1"/>
    </xf>
    <xf numFmtId="0" fontId="16" fillId="0" borderId="29" xfId="0" applyFont="1" applyBorder="1" applyAlignment="1">
      <alignment vertical="top" wrapText="1"/>
    </xf>
    <xf numFmtId="0" fontId="16" fillId="0" borderId="16" xfId="0" applyFont="1" applyBorder="1" applyAlignment="1">
      <alignment vertical="top" wrapText="1"/>
    </xf>
    <xf numFmtId="0" fontId="2" fillId="0" borderId="38" xfId="0" applyFont="1" applyBorder="1" applyAlignment="1">
      <alignment horizontal="right" vertical="top" wrapText="1"/>
    </xf>
    <xf numFmtId="0" fontId="0" fillId="0" borderId="29" xfId="0" applyBorder="1" applyAlignment="1">
      <alignment horizontal="right" vertical="top" wrapText="1"/>
    </xf>
    <xf numFmtId="0" fontId="3" fillId="0" borderId="31" xfId="0" applyFont="1" applyBorder="1" applyAlignment="1">
      <alignment vertical="top" wrapText="1"/>
    </xf>
    <xf numFmtId="0" fontId="47" fillId="0" borderId="38" xfId="0" applyFont="1" applyBorder="1" applyAlignment="1">
      <alignment vertical="top" wrapText="1"/>
    </xf>
    <xf numFmtId="0" fontId="47" fillId="0" borderId="29" xfId="0" applyFont="1" applyBorder="1" applyAlignment="1">
      <alignment vertical="top" wrapText="1"/>
    </xf>
    <xf numFmtId="0" fontId="51" fillId="0" borderId="29" xfId="0" applyFont="1" applyBorder="1" applyAlignment="1">
      <alignment vertical="top"/>
    </xf>
    <xf numFmtId="0" fontId="51" fillId="0" borderId="16" xfId="0" applyFont="1" applyBorder="1" applyAlignment="1">
      <alignment vertical="top"/>
    </xf>
    <xf numFmtId="0" fontId="3" fillId="17" borderId="15" xfId="0" applyFont="1" applyFill="1" applyBorder="1" applyAlignment="1">
      <alignment vertical="top" wrapText="1"/>
    </xf>
    <xf numFmtId="0" fontId="3" fillId="17" borderId="6" xfId="0" applyFont="1" applyFill="1" applyBorder="1" applyAlignment="1">
      <alignment vertical="top" wrapText="1"/>
    </xf>
    <xf numFmtId="0" fontId="5" fillId="17" borderId="6" xfId="0" applyFont="1" applyFill="1" applyBorder="1" applyAlignment="1">
      <alignment vertical="top"/>
    </xf>
    <xf numFmtId="14" fontId="2" fillId="0" borderId="4" xfId="0" applyNumberFormat="1" applyFont="1" applyBorder="1" applyAlignment="1" applyProtection="1">
      <alignment horizontal="center" vertical="top"/>
      <protection locked="0"/>
    </xf>
    <xf numFmtId="0" fontId="0" fillId="0" borderId="4" xfId="0" applyBorder="1" applyAlignment="1">
      <alignment vertical="top"/>
    </xf>
    <xf numFmtId="0" fontId="0" fillId="0" borderId="20" xfId="0" applyBorder="1" applyAlignment="1">
      <alignment vertical="top"/>
    </xf>
    <xf numFmtId="0" fontId="3" fillId="4" borderId="15" xfId="0" applyFont="1" applyFill="1" applyBorder="1" applyAlignment="1">
      <alignment horizontal="left" vertical="top" wrapText="1"/>
    </xf>
    <xf numFmtId="0" fontId="0" fillId="4" borderId="6" xfId="0" applyFill="1" applyBorder="1" applyAlignment="1">
      <alignment horizontal="left" vertical="top" wrapText="1"/>
    </xf>
    <xf numFmtId="0" fontId="3" fillId="15" borderId="15" xfId="0" applyFont="1" applyFill="1" applyBorder="1" applyAlignment="1">
      <alignment vertical="top" wrapText="1"/>
    </xf>
    <xf numFmtId="0" fontId="3" fillId="4" borderId="6" xfId="0" applyFont="1" applyFill="1" applyBorder="1" applyAlignment="1">
      <alignment vertical="top" wrapText="1"/>
    </xf>
    <xf numFmtId="0" fontId="0" fillId="0" borderId="6" xfId="0" applyBorder="1" applyAlignment="1">
      <alignment vertical="top"/>
    </xf>
    <xf numFmtId="0" fontId="0" fillId="0" borderId="9" xfId="0" applyBorder="1" applyAlignment="1">
      <alignment vertical="top"/>
    </xf>
    <xf numFmtId="0" fontId="51" fillId="0" borderId="29" xfId="0" applyFont="1" applyBorder="1" applyAlignment="1">
      <alignment vertical="top" wrapText="1"/>
    </xf>
    <xf numFmtId="0" fontId="51" fillId="0" borderId="16" xfId="0" applyFont="1" applyBorder="1" applyAlignment="1">
      <alignment vertical="top" wrapText="1"/>
    </xf>
    <xf numFmtId="0" fontId="2" fillId="0" borderId="43" xfId="0" applyFont="1" applyBorder="1" applyAlignment="1">
      <alignment vertical="top" wrapText="1"/>
    </xf>
    <xf numFmtId="0" fontId="3" fillId="0" borderId="38" xfId="0" applyFont="1" applyBorder="1" applyAlignment="1">
      <alignment horizontal="left" vertical="top" wrapText="1"/>
    </xf>
    <xf numFmtId="0" fontId="3" fillId="0" borderId="29" xfId="0" applyFont="1" applyBorder="1" applyAlignment="1">
      <alignment horizontal="left" vertical="top" wrapText="1"/>
    </xf>
    <xf numFmtId="0" fontId="3" fillId="0" borderId="39" xfId="0" applyFont="1" applyBorder="1" applyAlignment="1">
      <alignment horizontal="left" vertical="top" wrapText="1"/>
    </xf>
    <xf numFmtId="0" fontId="5" fillId="0" borderId="29" xfId="0" applyFont="1" applyBorder="1" applyAlignment="1">
      <alignment vertical="top"/>
    </xf>
    <xf numFmtId="0" fontId="5" fillId="0" borderId="39" xfId="0" applyFont="1" applyBorder="1" applyAlignment="1">
      <alignment vertical="top"/>
    </xf>
    <xf numFmtId="0" fontId="2" fillId="0" borderId="44" xfId="0" applyFont="1" applyBorder="1" applyAlignment="1">
      <alignment vertical="top" wrapText="1"/>
    </xf>
    <xf numFmtId="0" fontId="0" fillId="0" borderId="48" xfId="0" applyBorder="1" applyAlignment="1">
      <alignment vertical="top"/>
    </xf>
    <xf numFmtId="0" fontId="50" fillId="0" borderId="29" xfId="0" applyFont="1" applyBorder="1" applyAlignment="1">
      <alignment vertical="top" wrapText="1"/>
    </xf>
    <xf numFmtId="0" fontId="50" fillId="0" borderId="16" xfId="0" applyFont="1" applyBorder="1" applyAlignment="1">
      <alignment vertical="top" wrapText="1"/>
    </xf>
    <xf numFmtId="0" fontId="48" fillId="0" borderId="38" xfId="0" applyFont="1" applyBorder="1" applyAlignment="1">
      <alignment vertical="top" wrapText="1"/>
    </xf>
    <xf numFmtId="0" fontId="8" fillId="0" borderId="40" xfId="0" applyFont="1" applyBorder="1" applyAlignment="1">
      <alignment horizontal="left" vertical="top" wrapText="1"/>
    </xf>
    <xf numFmtId="0" fontId="10" fillId="0" borderId="41" xfId="0" applyFont="1" applyBorder="1" applyAlignment="1">
      <alignment horizontal="left" vertical="top" wrapText="1"/>
    </xf>
    <xf numFmtId="0" fontId="10" fillId="0" borderId="42" xfId="0" applyFont="1" applyBorder="1" applyAlignment="1">
      <alignment horizontal="left" vertical="top" wrapText="1"/>
    </xf>
    <xf numFmtId="0" fontId="47" fillId="0" borderId="38" xfId="0" applyFont="1" applyBorder="1" applyAlignment="1">
      <alignment horizontal="left" vertical="top" wrapText="1"/>
    </xf>
    <xf numFmtId="0" fontId="52" fillId="0" borderId="29" xfId="0" applyFont="1" applyBorder="1" applyAlignment="1">
      <alignment horizontal="left" vertical="top" wrapText="1"/>
    </xf>
    <xf numFmtId="0" fontId="52" fillId="0" borderId="16" xfId="0" applyFont="1" applyBorder="1" applyAlignment="1">
      <alignment horizontal="left" vertical="top" wrapText="1"/>
    </xf>
    <xf numFmtId="0" fontId="2" fillId="0" borderId="31" xfId="0" applyFont="1" applyBorder="1" applyAlignment="1">
      <alignment vertical="top" wrapText="1"/>
    </xf>
    <xf numFmtId="0" fontId="2" fillId="0" borderId="32" xfId="0" applyFont="1" applyBorder="1" applyAlignment="1">
      <alignment vertical="top" wrapText="1"/>
    </xf>
    <xf numFmtId="0" fontId="0" fillId="0" borderId="50" xfId="0" applyBorder="1" applyAlignment="1">
      <alignment vertical="top"/>
    </xf>
    <xf numFmtId="0" fontId="2" fillId="0" borderId="38" xfId="0" applyFont="1" applyBorder="1" applyAlignment="1">
      <alignment horizontal="left" vertical="top" wrapText="1"/>
    </xf>
    <xf numFmtId="0" fontId="2" fillId="0" borderId="29" xfId="0" applyFont="1" applyBorder="1" applyAlignment="1">
      <alignment horizontal="left" vertical="top" wrapText="1"/>
    </xf>
    <xf numFmtId="0" fontId="47" fillId="0" borderId="38" xfId="0" applyFont="1" applyBorder="1" applyAlignment="1" applyProtection="1">
      <alignment vertical="top" wrapText="1"/>
      <protection locked="0"/>
    </xf>
    <xf numFmtId="0" fontId="50" fillId="0" borderId="29" xfId="0" applyFont="1" applyBorder="1" applyAlignment="1" applyProtection="1">
      <alignment vertical="top" wrapText="1"/>
      <protection locked="0"/>
    </xf>
    <xf numFmtId="0" fontId="50" fillId="0" borderId="16" xfId="0" applyFont="1" applyBorder="1" applyAlignment="1" applyProtection="1">
      <alignment vertical="top" wrapText="1"/>
      <protection locked="0"/>
    </xf>
    <xf numFmtId="0" fontId="0" fillId="0" borderId="44" xfId="0" applyBorder="1" applyAlignment="1">
      <alignment vertical="top" wrapText="1"/>
    </xf>
    <xf numFmtId="0" fontId="0" fillId="0" borderId="48" xfId="0" applyBorder="1" applyAlignment="1">
      <alignment vertical="top" wrapText="1"/>
    </xf>
    <xf numFmtId="0" fontId="0" fillId="0" borderId="6" xfId="0" applyBorder="1" applyAlignment="1">
      <alignment vertical="top" wrapText="1"/>
    </xf>
    <xf numFmtId="0" fontId="2" fillId="0" borderId="25" xfId="0" applyFont="1" applyBorder="1" applyAlignment="1">
      <alignment vertical="top" wrapText="1"/>
    </xf>
    <xf numFmtId="0" fontId="2" fillId="0" borderId="16" xfId="0" applyFont="1" applyBorder="1" applyAlignment="1">
      <alignment horizontal="left" vertical="top" wrapText="1"/>
    </xf>
    <xf numFmtId="0" fontId="2" fillId="0" borderId="38" xfId="0" applyFont="1" applyBorder="1" applyAlignment="1">
      <alignment horizontal="left" vertical="top"/>
    </xf>
    <xf numFmtId="0" fontId="0" fillId="0" borderId="29" xfId="0" applyBorder="1" applyAlignment="1">
      <alignment horizontal="left" vertical="top"/>
    </xf>
    <xf numFmtId="0" fontId="0" fillId="0" borderId="16" xfId="0" applyBorder="1" applyAlignment="1">
      <alignment horizontal="left" vertical="top"/>
    </xf>
    <xf numFmtId="0" fontId="3" fillId="0" borderId="43" xfId="0" applyFont="1" applyBorder="1" applyAlignment="1">
      <alignment vertical="top"/>
    </xf>
    <xf numFmtId="0" fontId="3" fillId="0" borderId="44" xfId="0" applyFont="1" applyBorder="1" applyAlignment="1">
      <alignment vertical="top"/>
    </xf>
    <xf numFmtId="0" fontId="5" fillId="0" borderId="44" xfId="0" applyFont="1" applyBorder="1" applyAlignment="1">
      <alignment vertical="top"/>
    </xf>
    <xf numFmtId="0" fontId="5" fillId="0" borderId="45" xfId="0" applyFont="1" applyBorder="1" applyAlignment="1">
      <alignment vertical="top"/>
    </xf>
    <xf numFmtId="0" fontId="3" fillId="0" borderId="44" xfId="0" applyFont="1" applyBorder="1" applyAlignment="1">
      <alignment vertical="top" wrapText="1"/>
    </xf>
    <xf numFmtId="0" fontId="0" fillId="0" borderId="29" xfId="0" applyBorder="1" applyAlignment="1">
      <alignment horizontal="left" vertical="top" wrapText="1"/>
    </xf>
    <xf numFmtId="0" fontId="0" fillId="0" borderId="16" xfId="0" applyBorder="1" applyAlignment="1">
      <alignment horizontal="left" vertical="top" wrapText="1"/>
    </xf>
    <xf numFmtId="0" fontId="3" fillId="4" borderId="6" xfId="0" applyFont="1" applyFill="1" applyBorder="1" applyAlignment="1">
      <alignment vertical="top"/>
    </xf>
    <xf numFmtId="0" fontId="3" fillId="4" borderId="9" xfId="0" applyFont="1" applyFill="1" applyBorder="1" applyAlignment="1">
      <alignment vertical="top"/>
    </xf>
    <xf numFmtId="0" fontId="47" fillId="0" borderId="29" xfId="0" applyFont="1" applyBorder="1" applyAlignment="1">
      <alignment horizontal="left" vertical="top" wrapText="1"/>
    </xf>
    <xf numFmtId="0" fontId="47" fillId="0" borderId="16" xfId="0" applyFont="1" applyBorder="1" applyAlignment="1">
      <alignment horizontal="left" vertical="top" wrapText="1"/>
    </xf>
    <xf numFmtId="0" fontId="47" fillId="0" borderId="47" xfId="0" applyFont="1" applyBorder="1" applyAlignment="1">
      <alignment vertical="top" wrapText="1"/>
    </xf>
    <xf numFmtId="0" fontId="47" fillId="0" borderId="25" xfId="0" applyFont="1" applyBorder="1" applyAlignment="1">
      <alignment vertical="top" wrapText="1"/>
    </xf>
    <xf numFmtId="0" fontId="9" fillId="0" borderId="41" xfId="0" applyFont="1" applyBorder="1" applyAlignment="1">
      <alignment horizontal="left" vertical="top" wrapText="1"/>
    </xf>
    <xf numFmtId="0" fontId="9" fillId="0" borderId="42" xfId="0" applyFont="1" applyBorder="1" applyAlignment="1">
      <alignment horizontal="left" vertical="top" wrapText="1"/>
    </xf>
    <xf numFmtId="0" fontId="2" fillId="0" borderId="34" xfId="0" applyFont="1" applyBorder="1" applyAlignment="1">
      <alignment horizontal="left" vertical="top"/>
    </xf>
    <xf numFmtId="0" fontId="0" fillId="0" borderId="4" xfId="0" applyBorder="1" applyAlignment="1">
      <alignment horizontal="left" vertical="top"/>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31" fillId="0" borderId="38" xfId="0" applyFont="1" applyBorder="1" applyAlignment="1">
      <alignment horizontal="left" vertical="top" wrapText="1"/>
    </xf>
    <xf numFmtId="0" fontId="49" fillId="0" borderId="38" xfId="0" applyFont="1" applyBorder="1" applyAlignment="1">
      <alignment horizontal="left" vertical="top" wrapText="1"/>
    </xf>
    <xf numFmtId="0" fontId="16" fillId="0" borderId="4" xfId="0" applyFont="1" applyBorder="1" applyAlignment="1">
      <alignment vertical="top" wrapText="1"/>
    </xf>
    <xf numFmtId="0" fontId="49" fillId="0" borderId="38"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2" fillId="0" borderId="0" xfId="0" applyFont="1" applyAlignment="1">
      <alignment vertical="top" wrapText="1"/>
    </xf>
    <xf numFmtId="0" fontId="0" fillId="0" borderId="0" xfId="0" applyAlignment="1">
      <alignment wrapText="1"/>
    </xf>
    <xf numFmtId="0" fontId="2" fillId="0" borderId="2" xfId="0" applyFont="1" applyBorder="1" applyAlignment="1">
      <alignment vertical="top" wrapText="1"/>
    </xf>
    <xf numFmtId="0" fontId="2" fillId="0" borderId="0" xfId="0" applyFont="1" applyAlignment="1">
      <alignment horizontal="center" vertical="top" wrapText="1"/>
    </xf>
    <xf numFmtId="0" fontId="0" fillId="0" borderId="0" xfId="0" applyAlignment="1">
      <alignment horizontal="center"/>
    </xf>
    <xf numFmtId="0" fontId="2" fillId="0" borderId="2" xfId="0" applyFont="1" applyBorder="1" applyAlignment="1">
      <alignment horizontal="center" vertical="top" wrapText="1"/>
    </xf>
    <xf numFmtId="14" fontId="26" fillId="0" borderId="1" xfId="0" applyNumberFormat="1" applyFont="1" applyBorder="1" applyAlignment="1">
      <alignment vertical="top" wrapText="1"/>
    </xf>
    <xf numFmtId="0" fontId="26" fillId="0" borderId="1" xfId="0" applyFont="1" applyBorder="1" applyAlignment="1">
      <alignment vertical="top" wrapText="1"/>
    </xf>
    <xf numFmtId="0" fontId="27" fillId="0" borderId="1" xfId="0" applyFont="1" applyBorder="1" applyAlignment="1">
      <alignment vertical="top" wrapText="1"/>
    </xf>
    <xf numFmtId="0" fontId="2" fillId="0" borderId="1" xfId="0" applyFont="1" applyBorder="1" applyAlignment="1">
      <alignment vertical="top" wrapText="1"/>
    </xf>
    <xf numFmtId="0" fontId="0" fillId="0" borderId="1" xfId="0" applyBorder="1"/>
    <xf numFmtId="14" fontId="0" fillId="0" borderId="1" xfId="0" applyNumberFormat="1" applyBorder="1"/>
    <xf numFmtId="14" fontId="0" fillId="0" borderId="1" xfId="0" applyNumberFormat="1" applyBorder="1" applyAlignment="1">
      <alignment horizontal="left" vertical="top"/>
    </xf>
    <xf numFmtId="0" fontId="0" fillId="0" borderId="1" xfId="0" applyBorder="1" applyAlignment="1">
      <alignment horizontal="left" vertical="top"/>
    </xf>
    <xf numFmtId="0" fontId="3" fillId="0" borderId="13" xfId="0" applyFont="1" applyBorder="1" applyAlignment="1">
      <alignment horizontal="left" vertical="top" wrapText="1"/>
    </xf>
    <xf numFmtId="0" fontId="9" fillId="0" borderId="1" xfId="0" applyFont="1" applyBorder="1" applyAlignment="1">
      <alignment horizontal="left" vertical="top" wrapText="1"/>
    </xf>
    <xf numFmtId="0" fontId="9" fillId="0" borderId="3" xfId="0" applyFont="1" applyBorder="1" applyAlignment="1">
      <alignment horizontal="left" vertical="top" wrapText="1"/>
    </xf>
    <xf numFmtId="0" fontId="16" fillId="0" borderId="1" xfId="0" applyFont="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67825896762902"/>
          <c:y val="7.407407407407407E-2"/>
          <c:w val="0.87232174103237092"/>
          <c:h val="0.79081802274715662"/>
        </c:manualLayout>
      </c:layout>
      <c:barChart>
        <c:barDir val="col"/>
        <c:grouping val="clustered"/>
        <c:varyColors val="0"/>
        <c:ser>
          <c:idx val="0"/>
          <c:order val="0"/>
          <c:spPr>
            <a:solidFill>
              <a:srgbClr val="4F81BD"/>
            </a:solidFill>
            <a:ln w="25400">
              <a:noFill/>
            </a:ln>
          </c:spPr>
          <c:invertIfNegative val="0"/>
          <c:cat>
            <c:strRef>
              <c:f>'Percent of Compliance. '!$A$14:$J$14</c:f>
              <c:strCache>
                <c:ptCount val="10"/>
                <c:pt idx="0">
                  <c:v>REPORTING NATURAL DEATHS</c:v>
                </c:pt>
                <c:pt idx="1">
                  <c:v>POSTED BROCHURES AND NOTICES</c:v>
                </c:pt>
                <c:pt idx="2">
                  <c:v>FIRE SAFETY INSPECTION</c:v>
                </c:pt>
                <c:pt idx="3">
                  <c:v>PHYSICAL PLANT</c:v>
                </c:pt>
                <c:pt idx="4">
                  <c:v>POLICIES AND PROCEDURES</c:v>
                </c:pt>
                <c:pt idx="5">
                  <c:v>HEAD OF SERVICE</c:v>
                </c:pt>
                <c:pt idx="6">
                  <c:v>CRISIS STABILIZATION SERVICES</c:v>
                </c:pt>
                <c:pt idx="7">
                  <c:v>MEDICATION SUPPORT SERVICES</c:v>
                </c:pt>
                <c:pt idx="8">
                  <c:v>DAY TREATMENT - INTENSIVE</c:v>
                </c:pt>
                <c:pt idx="9">
                  <c:v> DAY TREATMENT - REHABILITATION</c:v>
                </c:pt>
              </c:strCache>
            </c:strRef>
          </c:cat>
          <c:val>
            <c:numRef>
              <c:f>'Percent of Compliance. '!$A$15:$J$15</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64C-4DC9-B42F-0B24AD9E1B89}"/>
            </c:ext>
          </c:extLst>
        </c:ser>
        <c:ser>
          <c:idx val="1"/>
          <c:order val="1"/>
          <c:spPr>
            <a:solidFill>
              <a:srgbClr val="C0504D"/>
            </a:solidFill>
            <a:ln w="25400">
              <a:noFill/>
            </a:ln>
          </c:spPr>
          <c:invertIfNegative val="0"/>
          <c:cat>
            <c:strRef>
              <c:f>'Percent of Compliance. '!$A$14:$J$14</c:f>
              <c:strCache>
                <c:ptCount val="10"/>
                <c:pt idx="0">
                  <c:v>REPORTING NATURAL DEATHS</c:v>
                </c:pt>
                <c:pt idx="1">
                  <c:v>POSTED BROCHURES AND NOTICES</c:v>
                </c:pt>
                <c:pt idx="2">
                  <c:v>FIRE SAFETY INSPECTION</c:v>
                </c:pt>
                <c:pt idx="3">
                  <c:v>PHYSICAL PLANT</c:v>
                </c:pt>
                <c:pt idx="4">
                  <c:v>POLICIES AND PROCEDURES</c:v>
                </c:pt>
                <c:pt idx="5">
                  <c:v>HEAD OF SERVICE</c:v>
                </c:pt>
                <c:pt idx="6">
                  <c:v>CRISIS STABILIZATION SERVICES</c:v>
                </c:pt>
                <c:pt idx="7">
                  <c:v>MEDICATION SUPPORT SERVICES</c:v>
                </c:pt>
                <c:pt idx="8">
                  <c:v>DAY TREATMENT - INTENSIVE</c:v>
                </c:pt>
                <c:pt idx="9">
                  <c:v> DAY TREATMENT - REHABILITATION</c:v>
                </c:pt>
              </c:strCache>
            </c:strRef>
          </c:cat>
          <c:val>
            <c:numRef>
              <c:f>'Percent of Compliance. '!$A$16:$J$16</c:f>
              <c:numCache>
                <c:formatCode>0%</c:formatCode>
                <c:ptCount val="10"/>
              </c:numCache>
            </c:numRef>
          </c:val>
          <c:extLst>
            <c:ext xmlns:c16="http://schemas.microsoft.com/office/drawing/2014/chart" uri="{C3380CC4-5D6E-409C-BE32-E72D297353CC}">
              <c16:uniqueId val="{00000001-F64C-4DC9-B42F-0B24AD9E1B89}"/>
            </c:ext>
          </c:extLst>
        </c:ser>
        <c:dLbls>
          <c:showLegendKey val="0"/>
          <c:showVal val="0"/>
          <c:showCatName val="0"/>
          <c:showSerName val="0"/>
          <c:showPercent val="0"/>
          <c:showBubbleSize val="0"/>
        </c:dLbls>
        <c:gapWidth val="219"/>
        <c:overlap val="-27"/>
        <c:axId val="1913669343"/>
        <c:axId val="1"/>
      </c:barChart>
      <c:catAx>
        <c:axId val="1913669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913669343"/>
        <c:crosses val="autoZero"/>
        <c:crossBetween val="between"/>
        <c:majorUnit val="0.2"/>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813038969452944E-2"/>
          <c:y val="0.13145120691880727"/>
          <c:w val="0.87232174103237092"/>
          <c:h val="0.79081802274715662"/>
        </c:manualLayout>
      </c:layout>
      <c:barChart>
        <c:barDir val="col"/>
        <c:grouping val="clustered"/>
        <c:varyColors val="0"/>
        <c:ser>
          <c:idx val="0"/>
          <c:order val="0"/>
          <c:spPr>
            <a:solidFill>
              <a:srgbClr val="4F81BD"/>
            </a:solidFill>
            <a:ln w="25400">
              <a:noFill/>
            </a:ln>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'Percent of Compliance. '!$A$14:$J$14</c:f>
              <c:strCache>
                <c:ptCount val="10"/>
                <c:pt idx="0">
                  <c:v>REPORTING NATURAL DEATHS</c:v>
                </c:pt>
                <c:pt idx="1">
                  <c:v>POSTED BROCHURES AND NOTICES</c:v>
                </c:pt>
                <c:pt idx="2">
                  <c:v>FIRE SAFETY INSPECTION</c:v>
                </c:pt>
                <c:pt idx="3">
                  <c:v>PHYSICAL PLANT</c:v>
                </c:pt>
                <c:pt idx="4">
                  <c:v>POLICIES AND PROCEDURES</c:v>
                </c:pt>
                <c:pt idx="5">
                  <c:v>HEAD OF SERVICE</c:v>
                </c:pt>
                <c:pt idx="6">
                  <c:v>CRISIS STABILIZATION SERVICES</c:v>
                </c:pt>
                <c:pt idx="7">
                  <c:v>MEDICATION SUPPORT SERVICES</c:v>
                </c:pt>
                <c:pt idx="8">
                  <c:v>DAY TREATMENT - INTENSIVE</c:v>
                </c:pt>
                <c:pt idx="9">
                  <c:v> DAY TREATMENT - REHABILITATION</c:v>
                </c:pt>
              </c:strCache>
            </c:strRef>
          </c:cat>
          <c:val>
            <c:numRef>
              <c:f>'Percent of Compliance. '!$A$15:$J$15</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FEA-45DA-BCC0-35E35E95C161}"/>
            </c:ext>
          </c:extLst>
        </c:ser>
        <c:ser>
          <c:idx val="1"/>
          <c:order val="1"/>
          <c:spPr>
            <a:solidFill>
              <a:srgbClr val="C0504D"/>
            </a:solidFill>
            <a:ln w="25400">
              <a:noFill/>
            </a:ln>
          </c:spPr>
          <c:invertIfNegative val="0"/>
          <c:cat>
            <c:strRef>
              <c:f>'Percent of Compliance. '!$A$14:$J$14</c:f>
              <c:strCache>
                <c:ptCount val="10"/>
                <c:pt idx="0">
                  <c:v>REPORTING NATURAL DEATHS</c:v>
                </c:pt>
                <c:pt idx="1">
                  <c:v>POSTED BROCHURES AND NOTICES</c:v>
                </c:pt>
                <c:pt idx="2">
                  <c:v>FIRE SAFETY INSPECTION</c:v>
                </c:pt>
                <c:pt idx="3">
                  <c:v>PHYSICAL PLANT</c:v>
                </c:pt>
                <c:pt idx="4">
                  <c:v>POLICIES AND PROCEDURES</c:v>
                </c:pt>
                <c:pt idx="5">
                  <c:v>HEAD OF SERVICE</c:v>
                </c:pt>
                <c:pt idx="6">
                  <c:v>CRISIS STABILIZATION SERVICES</c:v>
                </c:pt>
                <c:pt idx="7">
                  <c:v>MEDICATION SUPPORT SERVICES</c:v>
                </c:pt>
                <c:pt idx="8">
                  <c:v>DAY TREATMENT - INTENSIVE</c:v>
                </c:pt>
                <c:pt idx="9">
                  <c:v> DAY TREATMENT - REHABILITATION</c:v>
                </c:pt>
              </c:strCache>
            </c:strRef>
          </c:cat>
          <c:val>
            <c:numRef>
              <c:f>'Percent of Compliance. '!$A$16:$J$16</c:f>
              <c:numCache>
                <c:formatCode>0%</c:formatCode>
                <c:ptCount val="10"/>
              </c:numCache>
            </c:numRef>
          </c:val>
          <c:extLst>
            <c:ext xmlns:c16="http://schemas.microsoft.com/office/drawing/2014/chart" uri="{C3380CC4-5D6E-409C-BE32-E72D297353CC}">
              <c16:uniqueId val="{00000001-0FEA-45DA-BCC0-35E35E95C161}"/>
            </c:ext>
          </c:extLst>
        </c:ser>
        <c:dLbls>
          <c:showLegendKey val="0"/>
          <c:showVal val="0"/>
          <c:showCatName val="0"/>
          <c:showSerName val="0"/>
          <c:showPercent val="0"/>
          <c:showBubbleSize val="0"/>
        </c:dLbls>
        <c:gapWidth val="219"/>
        <c:overlap val="-27"/>
        <c:axId val="1914408015"/>
        <c:axId val="1"/>
      </c:barChart>
      <c:catAx>
        <c:axId val="1914408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914408015"/>
        <c:crosses val="autoZero"/>
        <c:crossBetween val="between"/>
        <c:majorUnit val="0.2"/>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xdr:col>
      <xdr:colOff>9525</xdr:colOff>
      <xdr:row>1</xdr:row>
      <xdr:rowOff>219075</xdr:rowOff>
    </xdr:from>
    <xdr:to>
      <xdr:col>24</xdr:col>
      <xdr:colOff>104775</xdr:colOff>
      <xdr:row>19</xdr:row>
      <xdr:rowOff>104775</xdr:rowOff>
    </xdr:to>
    <xdr:graphicFrame macro="">
      <xdr:nvGraphicFramePr>
        <xdr:cNvPr id="72718" name="Chart 1">
          <a:extLst>
            <a:ext uri="{FF2B5EF4-FFF2-40B4-BE49-F238E27FC236}">
              <a16:creationId xmlns:a16="http://schemas.microsoft.com/office/drawing/2014/main" id="{D4FC217C-F5BD-27E0-4381-25EEF4837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160</xdr:row>
          <xdr:rowOff>144780</xdr:rowOff>
        </xdr:from>
        <xdr:to>
          <xdr:col>6</xdr:col>
          <xdr:colOff>198120</xdr:colOff>
          <xdr:row>161</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160</xdr:row>
          <xdr:rowOff>152400</xdr:rowOff>
        </xdr:from>
        <xdr:to>
          <xdr:col>7</xdr:col>
          <xdr:colOff>838200</xdr:colOff>
          <xdr:row>161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388620</xdr:colOff>
          <xdr:row>177</xdr:row>
          <xdr:rowOff>68580</xdr:rowOff>
        </xdr:from>
        <xdr:to>
          <xdr:col>11</xdr:col>
          <xdr:colOff>365760</xdr:colOff>
          <xdr:row>178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177</xdr:row>
          <xdr:rowOff>76200</xdr:rowOff>
        </xdr:from>
        <xdr:to>
          <xdr:col>7</xdr:col>
          <xdr:colOff>975360</xdr:colOff>
          <xdr:row>178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38100</xdr:rowOff>
        </xdr:from>
        <xdr:to>
          <xdr:col>1</xdr:col>
          <xdr:colOff>1333500</xdr:colOff>
          <xdr:row>8</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7</xdr:row>
          <xdr:rowOff>45720</xdr:rowOff>
        </xdr:from>
        <xdr:to>
          <xdr:col>7</xdr:col>
          <xdr:colOff>876300</xdr:colOff>
          <xdr:row>8</xdr:row>
          <xdr:rowOff>30480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Recertification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11</xdr:row>
          <xdr:rowOff>137160</xdr:rowOff>
        </xdr:from>
        <xdr:to>
          <xdr:col>1</xdr:col>
          <xdr:colOff>792480</xdr:colOff>
          <xdr:row>12</xdr:row>
          <xdr:rowOff>68580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05/20 Non-Hospital PHF     H2013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18</xdr:row>
          <xdr:rowOff>99060</xdr:rowOff>
        </xdr:from>
        <xdr:to>
          <xdr:col>20</xdr:col>
          <xdr:colOff>220980</xdr:colOff>
          <xdr:row>19</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15/70 Crisis Intervention                                    H2011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13</xdr:row>
          <xdr:rowOff>60960</xdr:rowOff>
        </xdr:from>
        <xdr:to>
          <xdr:col>1</xdr:col>
          <xdr:colOff>754380</xdr:colOff>
          <xdr:row>14</xdr:row>
          <xdr:rowOff>106680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05/40  Crisis Residential        H0018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15</xdr:row>
          <xdr:rowOff>68580</xdr:rowOff>
        </xdr:from>
        <xdr:to>
          <xdr:col>1</xdr:col>
          <xdr:colOff>1287780</xdr:colOff>
          <xdr:row>16</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05/65  Adult Residential      H0019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15</xdr:row>
          <xdr:rowOff>106680</xdr:rowOff>
        </xdr:from>
        <xdr:to>
          <xdr:col>20</xdr:col>
          <xdr:colOff>213360</xdr:colOff>
          <xdr:row>16</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 15/58  Therapeutic Behavioral Services             H2019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16</xdr:row>
          <xdr:rowOff>22860</xdr:rowOff>
        </xdr:from>
        <xdr:to>
          <xdr:col>1</xdr:col>
          <xdr:colOff>952500</xdr:colOff>
          <xdr:row>17</xdr:row>
          <xdr:rowOff>228600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05/20  CSU:  Emergency Rm  S9484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18</xdr:row>
          <xdr:rowOff>60960</xdr:rowOff>
        </xdr:from>
        <xdr:to>
          <xdr:col>1</xdr:col>
          <xdr:colOff>975360</xdr:colOff>
          <xdr:row>18</xdr:row>
          <xdr:rowOff>259080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10/25  CSU:  Urgent Care       S9484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60960</xdr:rowOff>
        </xdr:from>
        <xdr:to>
          <xdr:col>7</xdr:col>
          <xdr:colOff>419100</xdr:colOff>
          <xdr:row>12</xdr:row>
          <xdr:rowOff>137160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10/81  Day Tx Int: 1/2 Day     H2012l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45720</xdr:rowOff>
        </xdr:from>
        <xdr:to>
          <xdr:col>7</xdr:col>
          <xdr:colOff>906780</xdr:colOff>
          <xdr:row>14</xdr:row>
          <xdr:rowOff>137160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10/85  Day Tx Int: Full Day     H2012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45720</xdr:rowOff>
        </xdr:from>
        <xdr:to>
          <xdr:col>7</xdr:col>
          <xdr:colOff>579120</xdr:colOff>
          <xdr:row>16</xdr:row>
          <xdr:rowOff>22860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10/91  Day Tx Rehab: 1/2 Day    H2012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16</xdr:row>
          <xdr:rowOff>45720</xdr:rowOff>
        </xdr:from>
        <xdr:to>
          <xdr:col>7</xdr:col>
          <xdr:colOff>594360</xdr:colOff>
          <xdr:row>18</xdr:row>
          <xdr:rowOff>106680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10/95  Day Tx Rehab - Full Day   H2012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45720</xdr:rowOff>
        </xdr:from>
        <xdr:to>
          <xdr:col>20</xdr:col>
          <xdr:colOff>220980</xdr:colOff>
          <xdr:row>18</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15/60  Medication Support                                  H2010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68580</xdr:rowOff>
        </xdr:from>
        <xdr:to>
          <xdr:col>20</xdr:col>
          <xdr:colOff>228600</xdr:colOff>
          <xdr:row>12</xdr:row>
          <xdr:rowOff>106680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   15/01  Case Mgmt/Brokerage                            T1017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45720</xdr:rowOff>
        </xdr:from>
        <xdr:to>
          <xdr:col>20</xdr:col>
          <xdr:colOff>228600</xdr:colOff>
          <xdr:row>14</xdr:row>
          <xdr:rowOff>121920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15/30  Mental Health Services                              H2015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17</xdr:row>
          <xdr:rowOff>228600</xdr:rowOff>
        </xdr:from>
        <xdr:to>
          <xdr:col>7</xdr:col>
          <xdr:colOff>609600</xdr:colOff>
          <xdr:row>19</xdr:row>
          <xdr:rowOff>38100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MS Shell Dlg"/>
                  <a:ea typeface="MS Shell Dlg"/>
                  <a:cs typeface="MS Shell Dlg"/>
                </a:rPr>
                <a:t>15-20  Peer Support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123825</xdr:rowOff>
    </xdr:from>
    <xdr:to>
      <xdr:col>1</xdr:col>
      <xdr:colOff>561975</xdr:colOff>
      <xdr:row>9</xdr:row>
      <xdr:rowOff>133350</xdr:rowOff>
    </xdr:to>
    <xdr:graphicFrame macro="">
      <xdr:nvGraphicFramePr>
        <xdr:cNvPr id="2363" name="Chart 2">
          <a:extLst>
            <a:ext uri="{FF2B5EF4-FFF2-40B4-BE49-F238E27FC236}">
              <a16:creationId xmlns:a16="http://schemas.microsoft.com/office/drawing/2014/main" id="{461F6576-582A-31D5-3ABE-5B98C1139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A41F-D2EF-440F-8654-DE3FBC07E6CB}">
  <sheetPr codeName="Sheet1">
    <tabColor indexed="13"/>
    <pageSetUpPr fitToPage="1"/>
  </sheetPr>
  <dimension ref="A1:J25"/>
  <sheetViews>
    <sheetView zoomScale="75" zoomScaleNormal="100" zoomScaleSheetLayoutView="75" workbookViewId="0">
      <selection activeCell="A15" sqref="A15"/>
    </sheetView>
  </sheetViews>
  <sheetFormatPr defaultColWidth="9.109375" defaultRowHeight="15" x14ac:dyDescent="0.25"/>
  <cols>
    <col min="1" max="1" width="15" style="21" customWidth="1"/>
    <col min="2" max="2" width="16.5546875" style="21" customWidth="1"/>
    <col min="3" max="3" width="16.44140625" style="21" customWidth="1"/>
    <col min="4" max="4" width="15" style="21" customWidth="1"/>
    <col min="5" max="5" width="17" style="21" customWidth="1"/>
    <col min="6" max="6" width="18.6640625" style="21" customWidth="1"/>
    <col min="7" max="7" width="15.6640625" style="21" customWidth="1"/>
    <col min="8" max="8" width="15.88671875" style="21" customWidth="1"/>
    <col min="9" max="9" width="10.44140625" style="21" customWidth="1"/>
    <col min="10" max="10" width="9.109375" style="21" customWidth="1"/>
    <col min="11" max="16384" width="9.109375" style="21"/>
  </cols>
  <sheetData>
    <row r="1" spans="1:10" ht="9" customHeight="1" x14ac:dyDescent="0.25">
      <c r="A1" s="20"/>
      <c r="B1" s="20"/>
      <c r="C1" s="20"/>
      <c r="D1" s="20"/>
      <c r="E1" s="20"/>
      <c r="F1" s="20"/>
      <c r="G1" s="20"/>
      <c r="H1" s="20"/>
    </row>
    <row r="2" spans="1:10" ht="17.399999999999999" x14ac:dyDescent="0.3">
      <c r="A2" s="36" t="s">
        <v>0</v>
      </c>
      <c r="B2" s="32"/>
      <c r="C2" s="32"/>
      <c r="D2" s="32"/>
      <c r="E2" s="32"/>
      <c r="F2" s="32"/>
      <c r="G2" s="32"/>
      <c r="H2" s="32"/>
    </row>
    <row r="3" spans="1:10" ht="5.25" customHeight="1" x14ac:dyDescent="0.25">
      <c r="A3" s="20"/>
      <c r="B3" s="20"/>
      <c r="C3" s="20"/>
      <c r="D3" s="20"/>
      <c r="E3" s="20"/>
      <c r="F3" s="20"/>
      <c r="G3" s="20"/>
      <c r="H3" s="20"/>
    </row>
    <row r="4" spans="1:10" ht="19.5" customHeight="1" x14ac:dyDescent="0.3">
      <c r="A4" s="25" t="s">
        <v>1</v>
      </c>
      <c r="B4" s="22"/>
      <c r="C4" s="41">
        <f>'FY 25-26 Medi-Cal Recert Tool'!B4</f>
        <v>0</v>
      </c>
      <c r="D4" s="42"/>
      <c r="E4" s="42"/>
      <c r="F4" s="42"/>
      <c r="G4" s="42"/>
      <c r="H4" s="43" t="s">
        <v>2</v>
      </c>
      <c r="I4" s="104">
        <f>'FY 25-26 Medi-Cal Recert Tool'!B3</f>
        <v>0</v>
      </c>
    </row>
    <row r="5" spans="1:10" ht="5.25" customHeight="1" x14ac:dyDescent="0.3">
      <c r="A5" s="22"/>
      <c r="B5" s="22"/>
      <c r="C5" s="44"/>
      <c r="D5" s="44"/>
      <c r="E5" s="44"/>
      <c r="F5" s="44"/>
      <c r="G5" s="44"/>
      <c r="H5" s="45"/>
    </row>
    <row r="6" spans="1:10" ht="19.5" customHeight="1" x14ac:dyDescent="0.3">
      <c r="A6" s="25" t="s">
        <v>3</v>
      </c>
      <c r="B6" s="22"/>
      <c r="C6" s="46">
        <f>'FY 25-26 Medi-Cal Recert Tool'!G2</f>
        <v>0</v>
      </c>
      <c r="D6" s="47"/>
      <c r="E6" s="47"/>
      <c r="F6" s="47"/>
      <c r="G6" s="47"/>
      <c r="H6" s="45"/>
    </row>
    <row r="7" spans="1:10" ht="5.25" customHeight="1" x14ac:dyDescent="0.3">
      <c r="A7" s="22"/>
      <c r="B7" s="22"/>
      <c r="C7" s="44"/>
      <c r="D7" s="44"/>
      <c r="E7" s="44"/>
      <c r="F7" s="44"/>
      <c r="G7" s="44"/>
      <c r="H7" s="45"/>
    </row>
    <row r="8" spans="1:10" ht="5.25" customHeight="1" x14ac:dyDescent="0.3">
      <c r="A8" s="22"/>
      <c r="B8" s="22"/>
      <c r="C8" s="44"/>
      <c r="D8" s="44"/>
      <c r="E8" s="44"/>
      <c r="F8" s="44"/>
      <c r="G8" s="44"/>
      <c r="H8" s="45"/>
    </row>
    <row r="9" spans="1:10" ht="9" customHeight="1" x14ac:dyDescent="0.25">
      <c r="A9" s="24"/>
      <c r="B9" s="24"/>
    </row>
    <row r="10" spans="1:10" ht="14.4" customHeight="1" x14ac:dyDescent="0.3">
      <c r="A10" s="25" t="s">
        <v>4</v>
      </c>
      <c r="B10" s="22"/>
      <c r="C10" s="48">
        <f>'FY 25-26 Medi-Cal Recert Tool'!B1</f>
        <v>0</v>
      </c>
      <c r="D10" s="49"/>
      <c r="E10" s="43"/>
      <c r="F10" s="43" t="s">
        <v>5</v>
      </c>
      <c r="G10" s="50">
        <f>'FY 25-26 Medi-Cal Recert Tool'!B9</f>
        <v>0</v>
      </c>
      <c r="H10" s="51"/>
    </row>
    <row r="11" spans="1:10" ht="9" customHeight="1" x14ac:dyDescent="0.3">
      <c r="A11" s="23"/>
      <c r="B11" s="20"/>
      <c r="C11" s="20"/>
      <c r="D11" s="25"/>
      <c r="E11" s="25"/>
      <c r="F11" s="25"/>
      <c r="G11" s="25"/>
      <c r="H11" s="20"/>
    </row>
    <row r="12" spans="1:10" ht="19.5" customHeight="1" x14ac:dyDescent="0.25">
      <c r="C12" s="33"/>
      <c r="D12" s="33"/>
      <c r="E12" s="33"/>
      <c r="F12" s="34" t="s">
        <v>6</v>
      </c>
      <c r="G12" s="34"/>
      <c r="H12" s="39" t="e">
        <f>AVERAGE(B15:I15)</f>
        <v>#DIV/0!</v>
      </c>
    </row>
    <row r="13" spans="1:10" ht="9.75" customHeight="1" x14ac:dyDescent="0.3">
      <c r="A13" s="20"/>
      <c r="B13" s="20"/>
      <c r="C13" s="20"/>
      <c r="D13" s="25"/>
      <c r="E13" s="25"/>
      <c r="F13" s="26"/>
      <c r="G13" s="26"/>
      <c r="H13" s="26"/>
    </row>
    <row r="14" spans="1:10" s="27" customFormat="1" ht="36" customHeight="1" x14ac:dyDescent="0.25">
      <c r="A14" s="101" t="s">
        <v>7</v>
      </c>
      <c r="B14" s="101" t="s">
        <v>8</v>
      </c>
      <c r="C14" s="101" t="s">
        <v>9</v>
      </c>
      <c r="D14" s="102" t="s">
        <v>10</v>
      </c>
      <c r="E14" s="101" t="s">
        <v>11</v>
      </c>
      <c r="F14" s="101" t="s">
        <v>12</v>
      </c>
      <c r="G14" s="102" t="s">
        <v>13</v>
      </c>
      <c r="H14" s="101" t="s">
        <v>14</v>
      </c>
      <c r="I14" s="102" t="s">
        <v>15</v>
      </c>
      <c r="J14" s="103" t="s">
        <v>16</v>
      </c>
    </row>
    <row r="15" spans="1:10" x14ac:dyDescent="0.25">
      <c r="A15" s="176" t="str">
        <f>IF(AND('FY 25-26 Medi-Cal Recert Tool'!S22=0,'FY 25-26 Medi-Cal Recert Tool'!R22&gt;0),"na",IF('FY 25-26 Medi-Cal Recert Tool'!S22=0,"",'FY 25-26 Medi-Cal Recert Tool'!P22/'FY 25-26 Medi-Cal Recert Tool'!S22))</f>
        <v/>
      </c>
      <c r="B15" s="53" t="str">
        <f>IF(AND('FY 25-26 Medi-Cal Recert Tool'!S28=0,'FY 25-26 Medi-Cal Recert Tool'!R28&gt;0),"na",IF('FY 25-26 Medi-Cal Recert Tool'!S28=0,"",'FY 25-26 Medi-Cal Recert Tool'!P28/'FY 25-26 Medi-Cal Recert Tool'!S28))</f>
        <v/>
      </c>
      <c r="C15" s="29" t="str">
        <f>IF(AND('FY 25-26 Medi-Cal Recert Tool'!S43=0,'FY 25-26 Medi-Cal Recert Tool'!R43&gt;0),"na",IF('FY 25-26 Medi-Cal Recert Tool'!S43=0,"",'FY 25-26 Medi-Cal Recert Tool'!P43/'FY 25-26 Medi-Cal Recert Tool'!S43))</f>
        <v/>
      </c>
      <c r="D15" s="29" t="str">
        <f>IF(AND('FY 25-26 Medi-Cal Recert Tool'!S47=0,'FY 25-26 Medi-Cal Recert Tool'!R47&gt;0),"na",IF('FY 25-26 Medi-Cal Recert Tool'!S47=0,"",'FY 25-26 Medi-Cal Recert Tool'!P47/'FY 25-26 Medi-Cal Recert Tool'!S47))</f>
        <v/>
      </c>
      <c r="E15" s="28" t="str">
        <f>IF(AND('FY 25-26 Medi-Cal Recert Tool'!S51=0,'FY 25-26 Medi-Cal Recert Tool'!R51&gt;0),"na",IF('FY 25-26 Medi-Cal Recert Tool'!S51=0,"",'FY 25-26 Medi-Cal Recert Tool'!P51/'FY 25-26 Medi-Cal Recert Tool'!S51))</f>
        <v/>
      </c>
      <c r="F15" s="29" t="str">
        <f>IF(AND('FY 25-26 Medi-Cal Recert Tool'!S63=0,'FY 25-26 Medi-Cal Recert Tool'!R63&gt;0),"na",IF('FY 25-26 Medi-Cal Recert Tool'!S63=0,"",'FY 25-26 Medi-Cal Recert Tool'!P63/'FY 25-26 Medi-Cal Recert Tool'!S63))</f>
        <v/>
      </c>
      <c r="G15" s="29" t="str">
        <f>'FY 25-26 Medi-Cal Recert Tool'!T67</f>
        <v/>
      </c>
      <c r="H15" s="29" t="str">
        <f>IF(AND('FY 25-26 Medi-Cal Recert Tool'!S104=0,'FY 25-26 Medi-Cal Recert Tool'!R104&gt;0),"na",IF('FY 25-26 Medi-Cal Recert Tool'!S104=0,"",'FY 25-26 Medi-Cal Recert Tool'!P104/'FY 25-26 Medi-Cal Recert Tool'!S104))</f>
        <v/>
      </c>
      <c r="I15" s="29" t="str">
        <f>IF(AND('FY 25-26 Medi-Cal Recert Tool'!S122=0,'FY 25-26 Medi-Cal Recert Tool'!R122&gt;0),"na",IF('FY 25-26 Medi-Cal Recert Tool'!S122=0,"",'FY 25-26 Medi-Cal Recert Tool'!P122/'FY 25-26 Medi-Cal Recert Tool'!S122))</f>
        <v/>
      </c>
      <c r="J15" s="176" t="str">
        <f>IF(AND('FY 25-26 Medi-Cal Recert Tool'!S141=0,'FY 25-26 Medi-Cal Recert Tool'!R141&gt;0),"na",IF('FY 25-26 Medi-Cal Recert Tool'!S141=0,"",'FY 25-26 Medi-Cal Recert Tool'!P141/'FY 25-26 Medi-Cal Recert Tool'!S141))</f>
        <v/>
      </c>
    </row>
    <row r="16" spans="1:10" ht="16.95" customHeight="1" x14ac:dyDescent="0.25">
      <c r="A16" s="31"/>
      <c r="B16" s="28"/>
      <c r="C16" s="29"/>
      <c r="D16" s="29"/>
      <c r="E16" s="28"/>
      <c r="F16" s="29"/>
      <c r="G16" s="29"/>
      <c r="H16" s="35"/>
      <c r="I16" s="29"/>
      <c r="J16" s="31"/>
    </row>
    <row r="19" spans="1:10" x14ac:dyDescent="0.25">
      <c r="A19"/>
      <c r="B19"/>
      <c r="C19"/>
      <c r="D19"/>
      <c r="E19"/>
      <c r="F19"/>
      <c r="G19"/>
      <c r="H19"/>
      <c r="I19"/>
      <c r="J19"/>
    </row>
    <row r="20" spans="1:10" x14ac:dyDescent="0.25">
      <c r="A20"/>
      <c r="B20"/>
      <c r="C20"/>
      <c r="D20"/>
      <c r="E20"/>
      <c r="F20"/>
      <c r="G20"/>
      <c r="H20"/>
      <c r="I20"/>
      <c r="J20"/>
    </row>
    <row r="21" spans="1:10" x14ac:dyDescent="0.25">
      <c r="A21"/>
      <c r="B21"/>
      <c r="C21"/>
      <c r="D21"/>
      <c r="E21"/>
      <c r="F21"/>
      <c r="G21"/>
      <c r="H21"/>
      <c r="I21"/>
      <c r="J21"/>
    </row>
    <row r="25" spans="1:10" x14ac:dyDescent="0.25">
      <c r="B25" s="30"/>
    </row>
  </sheetData>
  <phoneticPr fontId="0" type="noConversion"/>
  <printOptions horizontalCentered="1"/>
  <pageMargins left="0.25" right="0.25" top="0.75" bottom="0.75" header="0.3" footer="0.3"/>
  <pageSetup scale="78" fitToHeight="0" orientation="portrait" r:id="rId1"/>
  <headerFooter alignWithMargins="0">
    <oddHeader>&amp;C&amp;"Arial,Bold"San Diego County Mental Health Plan&amp;"Arial,Regular"
&amp;"Arial,Bold"Behavioral Health Services Medi-Cal Certification/Recertification Site Review Tool</oddHeader>
    <oddFooter>&amp;LBHS Medi-Cal Certification/Recertification Tool 7-10-20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2C704-C214-4C2E-9A79-B86311DDAF1F}">
  <dimension ref="A1:A14"/>
  <sheetViews>
    <sheetView view="pageBreakPreview" topLeftCell="A13" zoomScaleNormal="100" zoomScaleSheetLayoutView="100" workbookViewId="0">
      <selection activeCell="A13" sqref="A13"/>
    </sheetView>
  </sheetViews>
  <sheetFormatPr defaultRowHeight="13.2" x14ac:dyDescent="0.25"/>
  <cols>
    <col min="1" max="1" width="124" style="2" customWidth="1"/>
  </cols>
  <sheetData>
    <row r="1" spans="1:1" ht="24" customHeight="1" x14ac:dyDescent="0.25">
      <c r="A1" s="81" t="s">
        <v>335</v>
      </c>
    </row>
    <row r="2" spans="1:1" ht="48" customHeight="1" x14ac:dyDescent="0.25">
      <c r="A2" s="82" t="s">
        <v>336</v>
      </c>
    </row>
    <row r="3" spans="1:1" ht="48.6" customHeight="1" x14ac:dyDescent="0.25">
      <c r="A3" s="80" t="s">
        <v>337</v>
      </c>
    </row>
    <row r="4" spans="1:1" ht="49.2" customHeight="1" x14ac:dyDescent="0.25">
      <c r="A4" s="80" t="s">
        <v>338</v>
      </c>
    </row>
    <row r="5" spans="1:1" ht="58.95" customHeight="1" x14ac:dyDescent="0.25">
      <c r="A5" s="80" t="s">
        <v>339</v>
      </c>
    </row>
    <row r="6" spans="1:1" ht="54" customHeight="1" x14ac:dyDescent="0.25">
      <c r="A6" s="80" t="s">
        <v>340</v>
      </c>
    </row>
    <row r="7" spans="1:1" ht="93" customHeight="1" x14ac:dyDescent="0.25">
      <c r="A7" s="80" t="s">
        <v>341</v>
      </c>
    </row>
    <row r="8" spans="1:1" ht="65.400000000000006" customHeight="1" x14ac:dyDescent="0.25">
      <c r="A8" s="80" t="s">
        <v>342</v>
      </c>
    </row>
    <row r="9" spans="1:1" ht="55.95" customHeight="1" x14ac:dyDescent="0.25">
      <c r="A9" s="80" t="s">
        <v>343</v>
      </c>
    </row>
    <row r="10" spans="1:1" ht="58.2" customHeight="1" x14ac:dyDescent="0.25">
      <c r="A10" s="80" t="s">
        <v>344</v>
      </c>
    </row>
    <row r="11" spans="1:1" ht="75.599999999999994" customHeight="1" x14ac:dyDescent="0.25">
      <c r="A11" s="80" t="s">
        <v>345</v>
      </c>
    </row>
    <row r="12" spans="1:1" ht="246" customHeight="1" x14ac:dyDescent="0.25">
      <c r="A12" s="80" t="s">
        <v>346</v>
      </c>
    </row>
    <row r="13" spans="1:1" ht="100.95" customHeight="1" x14ac:dyDescent="0.25">
      <c r="A13" s="80" t="s">
        <v>347</v>
      </c>
    </row>
    <row r="14" spans="1:1" ht="59.4" customHeight="1" x14ac:dyDescent="0.25">
      <c r="A14" s="80" t="s">
        <v>348</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280F-7DEE-4715-B1C7-EF7972228410}">
  <dimension ref="A1:A25"/>
  <sheetViews>
    <sheetView view="pageBreakPreview" topLeftCell="A19" zoomScaleNormal="100" zoomScaleSheetLayoutView="100" workbookViewId="0">
      <selection activeCell="C18" sqref="C18"/>
    </sheetView>
  </sheetViews>
  <sheetFormatPr defaultRowHeight="13.2" x14ac:dyDescent="0.25"/>
  <cols>
    <col min="1" max="1" width="124" style="2" customWidth="1"/>
  </cols>
  <sheetData>
    <row r="1" spans="1:1" x14ac:dyDescent="0.25">
      <c r="A1" s="81" t="s">
        <v>349</v>
      </c>
    </row>
    <row r="2" spans="1:1" ht="34.950000000000003" customHeight="1" x14ac:dyDescent="0.25">
      <c r="A2" s="82" t="s">
        <v>350</v>
      </c>
    </row>
    <row r="3" spans="1:1" ht="147.6" customHeight="1" x14ac:dyDescent="0.25">
      <c r="A3" s="80" t="s">
        <v>351</v>
      </c>
    </row>
    <row r="4" spans="1:1" ht="191.4" customHeight="1" x14ac:dyDescent="0.25">
      <c r="A4" s="80" t="s">
        <v>352</v>
      </c>
    </row>
    <row r="5" spans="1:1" ht="64.2" customHeight="1" x14ac:dyDescent="0.25">
      <c r="A5" s="80" t="s">
        <v>353</v>
      </c>
    </row>
    <row r="6" spans="1:1" ht="156" customHeight="1" x14ac:dyDescent="0.25">
      <c r="A6" s="80" t="s">
        <v>352</v>
      </c>
    </row>
    <row r="7" spans="1:1" ht="46.2" customHeight="1" x14ac:dyDescent="0.25">
      <c r="A7" s="80" t="s">
        <v>354</v>
      </c>
    </row>
    <row r="8" spans="1:1" ht="50.4" customHeight="1" x14ac:dyDescent="0.25">
      <c r="A8" s="80" t="s">
        <v>355</v>
      </c>
    </row>
    <row r="9" spans="1:1" ht="46.2" customHeight="1" x14ac:dyDescent="0.25">
      <c r="A9" s="80" t="s">
        <v>356</v>
      </c>
    </row>
    <row r="10" spans="1:1" ht="50.4" customHeight="1" x14ac:dyDescent="0.25">
      <c r="A10" s="80" t="s">
        <v>357</v>
      </c>
    </row>
    <row r="11" spans="1:1" ht="43.2" customHeight="1" x14ac:dyDescent="0.25">
      <c r="A11" s="80" t="s">
        <v>358</v>
      </c>
    </row>
    <row r="12" spans="1:1" ht="50.4" customHeight="1" x14ac:dyDescent="0.25">
      <c r="A12" s="80" t="s">
        <v>359</v>
      </c>
    </row>
    <row r="13" spans="1:1" ht="48" customHeight="1" x14ac:dyDescent="0.25">
      <c r="A13" s="80" t="s">
        <v>360</v>
      </c>
    </row>
    <row r="14" spans="1:1" ht="40.950000000000003" customHeight="1" x14ac:dyDescent="0.25">
      <c r="A14" s="80" t="s">
        <v>361</v>
      </c>
    </row>
    <row r="15" spans="1:1" ht="55.95" customHeight="1" x14ac:dyDescent="0.25">
      <c r="A15" s="80" t="s">
        <v>362</v>
      </c>
    </row>
    <row r="16" spans="1:1" ht="284.39999999999998" customHeight="1" x14ac:dyDescent="0.25">
      <c r="A16" s="80" t="s">
        <v>363</v>
      </c>
    </row>
    <row r="17" spans="1:1" ht="171" customHeight="1" x14ac:dyDescent="0.25">
      <c r="A17" s="80" t="s">
        <v>364</v>
      </c>
    </row>
    <row r="18" spans="1:1" ht="70.2" customHeight="1" x14ac:dyDescent="0.25">
      <c r="A18" s="80" t="s">
        <v>365</v>
      </c>
    </row>
    <row r="19" spans="1:1" ht="73.95" customHeight="1" x14ac:dyDescent="0.25">
      <c r="A19" s="80" t="s">
        <v>366</v>
      </c>
    </row>
    <row r="20" spans="1:1" ht="86.4" customHeight="1" x14ac:dyDescent="0.25">
      <c r="A20" s="80" t="s">
        <v>367</v>
      </c>
    </row>
    <row r="21" spans="1:1" ht="85.2" customHeight="1" x14ac:dyDescent="0.25">
      <c r="A21" s="80" t="s">
        <v>368</v>
      </c>
    </row>
    <row r="22" spans="1:1" ht="45" customHeight="1" x14ac:dyDescent="0.25">
      <c r="A22" s="80" t="s">
        <v>369</v>
      </c>
    </row>
    <row r="23" spans="1:1" ht="83.4" customHeight="1" x14ac:dyDescent="0.25">
      <c r="A23" s="80" t="s">
        <v>370</v>
      </c>
    </row>
    <row r="24" spans="1:1" ht="82.2" customHeight="1" x14ac:dyDescent="0.25">
      <c r="A24" s="80" t="s">
        <v>371</v>
      </c>
    </row>
    <row r="25" spans="1:1" ht="59.4" customHeight="1" x14ac:dyDescent="0.25">
      <c r="A25" s="80" t="s">
        <v>372</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BE08F-176C-4394-BB07-E9096287A3A6}">
  <dimension ref="A1:A30"/>
  <sheetViews>
    <sheetView view="pageBreakPreview" zoomScale="80" zoomScaleNormal="100" zoomScaleSheetLayoutView="80" workbookViewId="0">
      <selection activeCell="C18" sqref="C18"/>
    </sheetView>
  </sheetViews>
  <sheetFormatPr defaultRowHeight="13.2" x14ac:dyDescent="0.25"/>
  <cols>
    <col min="1" max="1" width="124" style="2" customWidth="1"/>
  </cols>
  <sheetData>
    <row r="1" spans="1:1" x14ac:dyDescent="0.25">
      <c r="A1" s="81" t="s">
        <v>373</v>
      </c>
    </row>
    <row r="2" spans="1:1" ht="61.95" customHeight="1" x14ac:dyDescent="0.25">
      <c r="A2" s="82" t="s">
        <v>374</v>
      </c>
    </row>
    <row r="3" spans="1:1" ht="97.95" customHeight="1" x14ac:dyDescent="0.25">
      <c r="A3" s="80" t="s">
        <v>375</v>
      </c>
    </row>
    <row r="4" spans="1:1" ht="60" customHeight="1" x14ac:dyDescent="0.25">
      <c r="A4" s="80" t="s">
        <v>376</v>
      </c>
    </row>
    <row r="5" spans="1:1" ht="50.4" customHeight="1" x14ac:dyDescent="0.25">
      <c r="A5" s="80" t="s">
        <v>377</v>
      </c>
    </row>
    <row r="6" spans="1:1" ht="48" customHeight="1" x14ac:dyDescent="0.25">
      <c r="A6" s="80" t="s">
        <v>378</v>
      </c>
    </row>
    <row r="7" spans="1:1" ht="75" customHeight="1" x14ac:dyDescent="0.25">
      <c r="A7" s="80" t="s">
        <v>379</v>
      </c>
    </row>
    <row r="8" spans="1:1" ht="65.400000000000006" customHeight="1" x14ac:dyDescent="0.25">
      <c r="A8" s="80" t="s">
        <v>353</v>
      </c>
    </row>
    <row r="9" spans="1:1" ht="152.4" customHeight="1" x14ac:dyDescent="0.25">
      <c r="A9" s="80" t="s">
        <v>380</v>
      </c>
    </row>
    <row r="10" spans="1:1" ht="54.6" customHeight="1" x14ac:dyDescent="0.25">
      <c r="A10" s="80" t="s">
        <v>354</v>
      </c>
    </row>
    <row r="11" spans="1:1" ht="44.4" customHeight="1" x14ac:dyDescent="0.25">
      <c r="A11" s="80" t="s">
        <v>355</v>
      </c>
    </row>
    <row r="12" spans="1:1" ht="61.95" customHeight="1" x14ac:dyDescent="0.25">
      <c r="A12" s="80" t="s">
        <v>381</v>
      </c>
    </row>
    <row r="13" spans="1:1" ht="90.6" customHeight="1" x14ac:dyDescent="0.25">
      <c r="A13" s="80" t="s">
        <v>382</v>
      </c>
    </row>
    <row r="14" spans="1:1" ht="43.2" customHeight="1" x14ac:dyDescent="0.25">
      <c r="A14" s="80" t="s">
        <v>358</v>
      </c>
    </row>
    <row r="15" spans="1:1" ht="50.4" customHeight="1" x14ac:dyDescent="0.25">
      <c r="A15" s="80" t="s">
        <v>359</v>
      </c>
    </row>
    <row r="16" spans="1:1" ht="48" customHeight="1" x14ac:dyDescent="0.25">
      <c r="A16" s="80" t="s">
        <v>360</v>
      </c>
    </row>
    <row r="17" spans="1:1" ht="40.950000000000003" customHeight="1" x14ac:dyDescent="0.25">
      <c r="A17" s="80" t="s">
        <v>361</v>
      </c>
    </row>
    <row r="18" spans="1:1" ht="55.95" customHeight="1" x14ac:dyDescent="0.25">
      <c r="A18" s="80" t="s">
        <v>362</v>
      </c>
    </row>
    <row r="19" spans="1:1" ht="280.95" customHeight="1" x14ac:dyDescent="0.25">
      <c r="A19" s="80" t="s">
        <v>383</v>
      </c>
    </row>
    <row r="20" spans="1:1" ht="176.4" customHeight="1" x14ac:dyDescent="0.25">
      <c r="A20" s="80" t="s">
        <v>364</v>
      </c>
    </row>
    <row r="21" spans="1:1" ht="156" customHeight="1" x14ac:dyDescent="0.25">
      <c r="A21" s="80" t="s">
        <v>384</v>
      </c>
    </row>
    <row r="22" spans="1:1" ht="65.400000000000006" customHeight="1" x14ac:dyDescent="0.25">
      <c r="A22" s="80" t="s">
        <v>365</v>
      </c>
    </row>
    <row r="23" spans="1:1" ht="66.599999999999994" customHeight="1" x14ac:dyDescent="0.25">
      <c r="A23" s="80" t="s">
        <v>366</v>
      </c>
    </row>
    <row r="24" spans="1:1" ht="59.4" customHeight="1" x14ac:dyDescent="0.25">
      <c r="A24" s="80" t="s">
        <v>385</v>
      </c>
    </row>
    <row r="25" spans="1:1" ht="45" customHeight="1" x14ac:dyDescent="0.25">
      <c r="A25" s="80" t="s">
        <v>368</v>
      </c>
    </row>
    <row r="26" spans="1:1" ht="33.6" customHeight="1" x14ac:dyDescent="0.25">
      <c r="A26" s="80" t="s">
        <v>386</v>
      </c>
    </row>
    <row r="27" spans="1:1" ht="45" customHeight="1" x14ac:dyDescent="0.25">
      <c r="A27" s="80" t="s">
        <v>369</v>
      </c>
    </row>
    <row r="28" spans="1:1" ht="49.2" customHeight="1" x14ac:dyDescent="0.25">
      <c r="A28" s="80" t="s">
        <v>387</v>
      </c>
    </row>
    <row r="29" spans="1:1" ht="66" customHeight="1" x14ac:dyDescent="0.25">
      <c r="A29" s="80" t="s">
        <v>371</v>
      </c>
    </row>
    <row r="30" spans="1:1" ht="59.4" customHeight="1" x14ac:dyDescent="0.25">
      <c r="A30" s="80" t="s">
        <v>372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DCF2-F679-4330-B935-0381F1518068}">
  <sheetPr>
    <pageSetUpPr fitToPage="1"/>
  </sheetPr>
  <dimension ref="A1:AC179"/>
  <sheetViews>
    <sheetView tabSelected="1" view="pageBreakPreview" zoomScale="130" zoomScaleNormal="100" zoomScaleSheetLayoutView="130" workbookViewId="0">
      <selection activeCell="A41" sqref="A41:L41"/>
    </sheetView>
  </sheetViews>
  <sheetFormatPr defaultRowHeight="13.2" x14ac:dyDescent="0.25"/>
  <cols>
    <col min="1" max="1" width="16.6640625" customWidth="1"/>
    <col min="2" max="2" width="34.33203125" customWidth="1"/>
    <col min="3" max="3" width="1.5546875" customWidth="1"/>
    <col min="4" max="4" width="4.88671875" customWidth="1"/>
    <col min="5" max="5" width="3" customWidth="1"/>
    <col min="6" max="6" width="3.88671875" customWidth="1"/>
    <col min="7" max="7" width="5.44140625" customWidth="1"/>
    <col min="8" max="8" width="23.88671875" customWidth="1"/>
    <col min="9" max="9" width="3" customWidth="1"/>
    <col min="10" max="10" width="7.5546875" customWidth="1"/>
    <col min="11" max="11" width="4.88671875" customWidth="1"/>
    <col min="12" max="12" width="13.88671875" customWidth="1"/>
    <col min="13" max="13" width="6.5546875" customWidth="1"/>
    <col min="14" max="15" width="4.109375" customWidth="1"/>
    <col min="16" max="20" width="9.109375" hidden="1" customWidth="1"/>
    <col min="21" max="21" width="9.109375" customWidth="1"/>
  </cols>
  <sheetData>
    <row r="1" spans="1:21" ht="13.8" thickBot="1" x14ac:dyDescent="0.3">
      <c r="A1" s="108" t="s">
        <v>4</v>
      </c>
      <c r="B1" s="136"/>
      <c r="C1" s="109"/>
      <c r="D1" s="110" t="s">
        <v>17</v>
      </c>
      <c r="E1" s="109"/>
      <c r="F1" s="109"/>
      <c r="G1" s="215"/>
      <c r="H1" s="216"/>
      <c r="I1" s="216"/>
      <c r="J1" s="217"/>
      <c r="K1" s="109"/>
      <c r="L1" s="109"/>
      <c r="M1" s="109"/>
      <c r="N1" s="109"/>
      <c r="O1" s="111"/>
    </row>
    <row r="2" spans="1:21" ht="14.4" customHeight="1" x14ac:dyDescent="0.25">
      <c r="A2" s="58" t="s">
        <v>18</v>
      </c>
      <c r="B2" s="116"/>
      <c r="C2" s="212"/>
      <c r="D2" s="239" t="s">
        <v>19</v>
      </c>
      <c r="E2" s="240"/>
      <c r="F2" s="240"/>
      <c r="G2" s="218"/>
      <c r="H2" s="219"/>
      <c r="I2" s="219"/>
      <c r="J2" s="220"/>
      <c r="K2" s="105" t="s">
        <v>20</v>
      </c>
      <c r="L2" s="106"/>
      <c r="M2" s="107"/>
      <c r="N2" s="232"/>
      <c r="O2" s="233"/>
      <c r="U2" s="91" t="s">
        <v>21</v>
      </c>
    </row>
    <row r="3" spans="1:21" ht="17.25" customHeight="1" x14ac:dyDescent="0.25">
      <c r="A3" s="56" t="s">
        <v>22</v>
      </c>
      <c r="B3" s="172"/>
      <c r="C3" s="210"/>
      <c r="D3" s="241" t="s">
        <v>23</v>
      </c>
      <c r="E3" s="242"/>
      <c r="F3" s="242"/>
      <c r="G3" s="221"/>
      <c r="H3" s="221"/>
      <c r="I3" s="221"/>
      <c r="J3" s="222"/>
      <c r="K3" s="224"/>
      <c r="L3" s="225"/>
      <c r="M3" s="225"/>
      <c r="N3" s="225"/>
      <c r="O3" s="226"/>
      <c r="U3" s="91" t="s">
        <v>24</v>
      </c>
    </row>
    <row r="4" spans="1:21" ht="28.2" customHeight="1" x14ac:dyDescent="0.25">
      <c r="A4" s="56" t="s">
        <v>25</v>
      </c>
      <c r="B4" s="172"/>
      <c r="C4" s="210"/>
      <c r="D4" s="210"/>
      <c r="E4" s="210"/>
      <c r="F4" s="210"/>
      <c r="G4" s="210"/>
      <c r="H4" s="210"/>
      <c r="I4" s="210"/>
      <c r="J4" s="211"/>
      <c r="K4" s="227"/>
      <c r="L4" s="228"/>
      <c r="M4" s="228"/>
      <c r="N4" s="228"/>
      <c r="O4" s="229"/>
      <c r="U4" s="92" t="s">
        <v>26</v>
      </c>
    </row>
    <row r="5" spans="1:21" ht="15.75" customHeight="1" x14ac:dyDescent="0.25">
      <c r="A5" s="56" t="s">
        <v>27</v>
      </c>
      <c r="B5" s="98"/>
      <c r="C5" s="210"/>
      <c r="D5" s="210"/>
      <c r="E5" s="210"/>
      <c r="F5" s="210"/>
      <c r="G5" s="210"/>
      <c r="H5" s="210"/>
      <c r="I5" s="210"/>
      <c r="J5" s="211"/>
      <c r="K5" s="227"/>
      <c r="L5" s="228"/>
      <c r="M5" s="228"/>
      <c r="N5" s="228"/>
      <c r="O5" s="229"/>
      <c r="U5" s="93" t="s">
        <v>28</v>
      </c>
    </row>
    <row r="6" spans="1:21" ht="15.75" customHeight="1" x14ac:dyDescent="0.25">
      <c r="A6" s="56" t="s">
        <v>29</v>
      </c>
      <c r="B6" s="98"/>
      <c r="C6" s="210"/>
      <c r="D6" s="57" t="s">
        <v>30</v>
      </c>
      <c r="E6" s="210"/>
      <c r="F6" s="210"/>
      <c r="G6" s="223"/>
      <c r="H6" s="221"/>
      <c r="I6" s="221"/>
      <c r="J6" s="222"/>
      <c r="K6" s="227"/>
      <c r="L6" s="228"/>
      <c r="M6" s="228"/>
      <c r="N6" s="228"/>
      <c r="O6" s="229"/>
      <c r="U6" s="94" t="s">
        <v>31</v>
      </c>
    </row>
    <row r="7" spans="1:21" ht="19.95" customHeight="1" thickBot="1" x14ac:dyDescent="0.3">
      <c r="A7" s="59" t="s">
        <v>32</v>
      </c>
      <c r="B7" s="117"/>
      <c r="C7" s="60"/>
      <c r="D7" s="60"/>
      <c r="E7" s="60"/>
      <c r="F7" s="60"/>
      <c r="G7" s="60"/>
      <c r="H7" s="60"/>
      <c r="I7" s="60"/>
      <c r="J7" s="61"/>
      <c r="K7" s="227"/>
      <c r="L7" s="228"/>
      <c r="M7" s="228"/>
      <c r="N7" s="228"/>
      <c r="O7" s="229"/>
      <c r="U7" s="94" t="s">
        <v>33</v>
      </c>
    </row>
    <row r="8" spans="1:21" ht="20.25" customHeight="1" thickBot="1" x14ac:dyDescent="0.3">
      <c r="A8" s="62" t="s">
        <v>34</v>
      </c>
      <c r="B8" s="63"/>
      <c r="C8" s="114"/>
      <c r="D8" s="114"/>
      <c r="E8" s="114"/>
      <c r="F8" s="114"/>
      <c r="G8" s="114"/>
      <c r="H8" s="114"/>
      <c r="I8" s="114"/>
      <c r="J8" s="115"/>
      <c r="K8" s="227"/>
      <c r="L8" s="228"/>
      <c r="M8" s="228"/>
      <c r="N8" s="228"/>
      <c r="O8" s="229"/>
      <c r="U8" s="94" t="s">
        <v>35</v>
      </c>
    </row>
    <row r="9" spans="1:21" ht="18" customHeight="1" thickBot="1" x14ac:dyDescent="0.3">
      <c r="A9" s="64" t="s">
        <v>5</v>
      </c>
      <c r="B9" s="113"/>
      <c r="C9" s="237" t="s">
        <v>36</v>
      </c>
      <c r="D9" s="238"/>
      <c r="E9" s="238"/>
      <c r="F9" s="238"/>
      <c r="G9" s="238"/>
      <c r="H9" s="238"/>
      <c r="I9" s="243"/>
      <c r="J9" s="244"/>
      <c r="K9" s="244"/>
      <c r="L9" s="244"/>
      <c r="M9" s="244"/>
      <c r="N9" s="244"/>
      <c r="O9" s="244"/>
      <c r="U9" s="94"/>
    </row>
    <row r="10" spans="1:21" ht="23.25" customHeight="1" thickBot="1" x14ac:dyDescent="0.3">
      <c r="A10" s="178" t="s">
        <v>37</v>
      </c>
      <c r="B10" s="179"/>
      <c r="C10" s="256"/>
      <c r="D10" s="257"/>
      <c r="E10" s="257"/>
      <c r="F10" s="257"/>
      <c r="G10" s="257"/>
      <c r="H10" s="257"/>
      <c r="I10" s="180"/>
      <c r="J10" s="209"/>
      <c r="K10" s="209"/>
      <c r="L10" s="261"/>
      <c r="M10" s="262"/>
      <c r="N10" s="262"/>
      <c r="O10" s="263"/>
    </row>
    <row r="11" spans="1:21" ht="24.6" customHeight="1" thickBot="1" x14ac:dyDescent="0.3">
      <c r="A11" s="234" t="s">
        <v>38</v>
      </c>
      <c r="B11" s="235"/>
      <c r="C11" s="235"/>
      <c r="D11" s="235"/>
      <c r="E11" s="235"/>
      <c r="F11" s="235"/>
      <c r="G11" s="235"/>
      <c r="H11" s="235"/>
      <c r="I11" s="235"/>
      <c r="J11" s="235"/>
      <c r="K11" s="235"/>
      <c r="L11" s="235"/>
      <c r="M11" s="235"/>
      <c r="N11" s="235"/>
      <c r="O11" s="236"/>
      <c r="U11" s="95" t="s">
        <v>39</v>
      </c>
    </row>
    <row r="12" spans="1:21" ht="19.95" customHeight="1" x14ac:dyDescent="0.25">
      <c r="A12" s="65"/>
      <c r="B12" s="17"/>
      <c r="C12" s="66"/>
      <c r="D12" s="3"/>
      <c r="E12" s="3"/>
      <c r="F12" s="3"/>
      <c r="G12" s="3"/>
      <c r="H12" s="3"/>
      <c r="I12" s="17"/>
      <c r="J12" s="66"/>
      <c r="K12" s="3"/>
      <c r="L12" s="3"/>
      <c r="M12" s="3"/>
      <c r="N12" s="3"/>
      <c r="O12" s="17"/>
      <c r="U12" s="96" t="s">
        <v>40</v>
      </c>
    </row>
    <row r="13" spans="1:21" ht="12" customHeight="1" thickBot="1" x14ac:dyDescent="0.3">
      <c r="A13" s="68"/>
      <c r="B13" s="10"/>
      <c r="C13" s="68"/>
      <c r="D13" s="16"/>
      <c r="E13" s="16"/>
      <c r="F13" s="16"/>
      <c r="G13" s="16"/>
      <c r="H13" s="16"/>
      <c r="I13" s="10"/>
      <c r="J13" s="67" t="s">
        <v>41</v>
      </c>
      <c r="K13" s="16"/>
      <c r="L13" s="16"/>
      <c r="M13" s="16"/>
      <c r="N13" s="16"/>
      <c r="O13" s="10"/>
      <c r="U13" s="97"/>
    </row>
    <row r="14" spans="1:21" ht="21" customHeight="1" x14ac:dyDescent="0.25">
      <c r="A14" s="66"/>
      <c r="B14" s="17"/>
      <c r="C14" s="66"/>
      <c r="D14" s="3"/>
      <c r="E14" s="3"/>
      <c r="F14" s="3"/>
      <c r="G14" s="3"/>
      <c r="H14" s="3"/>
      <c r="I14" s="17"/>
      <c r="J14" s="66"/>
      <c r="K14" s="3"/>
      <c r="L14" s="3"/>
      <c r="M14" s="3"/>
      <c r="N14" s="3"/>
      <c r="O14" s="17"/>
      <c r="U14" s="97" t="s">
        <v>42</v>
      </c>
    </row>
    <row r="15" spans="1:21" ht="12" customHeight="1" thickBot="1" x14ac:dyDescent="0.3">
      <c r="A15" s="68"/>
      <c r="B15" s="10"/>
      <c r="C15" s="68"/>
      <c r="D15" s="16"/>
      <c r="E15" s="16"/>
      <c r="F15" s="16"/>
      <c r="G15" s="16"/>
      <c r="H15" s="16"/>
      <c r="I15" s="10"/>
      <c r="J15" s="67" t="s">
        <v>43</v>
      </c>
      <c r="K15" s="16"/>
      <c r="L15" s="16"/>
      <c r="M15" s="16"/>
      <c r="N15" s="16"/>
      <c r="O15" s="10"/>
    </row>
    <row r="16" spans="1:21" ht="26.25" customHeight="1" thickBot="1" x14ac:dyDescent="0.3">
      <c r="A16" s="69"/>
      <c r="B16" s="55"/>
      <c r="C16" s="69"/>
      <c r="D16" s="18"/>
      <c r="E16" s="18"/>
      <c r="F16" s="18"/>
      <c r="G16" s="18"/>
      <c r="H16" s="18"/>
      <c r="I16" s="55"/>
      <c r="J16" s="69"/>
      <c r="K16" s="18"/>
      <c r="L16" s="18"/>
      <c r="M16" s="18"/>
      <c r="N16" s="18"/>
      <c r="O16" s="55"/>
      <c r="U16" s="95" t="s">
        <v>44</v>
      </c>
    </row>
    <row r="17" spans="1:20" ht="4.5" customHeight="1" x14ac:dyDescent="0.25">
      <c r="A17" s="66"/>
      <c r="B17" s="17"/>
      <c r="C17" s="66"/>
      <c r="D17" s="3"/>
      <c r="E17" s="3"/>
      <c r="F17" s="3"/>
      <c r="G17" s="3"/>
      <c r="H17" s="3"/>
      <c r="I17" s="17"/>
      <c r="J17" s="66"/>
      <c r="K17" s="3"/>
      <c r="L17" s="3"/>
      <c r="M17" s="3"/>
      <c r="N17" s="3"/>
      <c r="O17" s="17"/>
    </row>
    <row r="18" spans="1:20" ht="18.75" customHeight="1" thickBot="1" x14ac:dyDescent="0.3">
      <c r="A18" s="68"/>
      <c r="B18" s="10"/>
      <c r="C18" s="68"/>
      <c r="D18" s="16"/>
      <c r="E18" s="16"/>
      <c r="F18" s="16"/>
      <c r="G18" s="16"/>
      <c r="H18" s="16"/>
      <c r="I18" s="10"/>
      <c r="J18" s="68"/>
      <c r="K18" s="16"/>
      <c r="L18" s="16"/>
      <c r="M18" s="16"/>
      <c r="N18" s="16"/>
      <c r="O18" s="10"/>
    </row>
    <row r="19" spans="1:20" ht="23.4" customHeight="1" thickBot="1" x14ac:dyDescent="0.3">
      <c r="A19" s="70"/>
      <c r="B19" s="71"/>
      <c r="C19" s="15"/>
      <c r="D19" s="16"/>
      <c r="E19" s="14"/>
      <c r="F19" s="13"/>
      <c r="G19" s="14"/>
      <c r="H19" s="13"/>
      <c r="I19" s="13"/>
      <c r="J19" s="72"/>
      <c r="K19" s="73"/>
      <c r="L19" s="74"/>
      <c r="M19" s="18"/>
      <c r="N19" s="18"/>
      <c r="O19" s="55"/>
    </row>
    <row r="20" spans="1:20" ht="14.4" customHeight="1" thickBot="1" x14ac:dyDescent="0.3">
      <c r="A20" s="69"/>
      <c r="B20" s="252"/>
      <c r="C20" s="252"/>
      <c r="D20" s="252"/>
      <c r="E20" s="99"/>
      <c r="F20" s="252"/>
      <c r="G20" s="252"/>
      <c r="H20" s="252"/>
      <c r="I20" s="99"/>
      <c r="J20" s="202"/>
      <c r="K20" s="99"/>
      <c r="L20" s="99"/>
      <c r="M20" s="99"/>
      <c r="N20" s="99"/>
      <c r="O20" s="100"/>
    </row>
    <row r="21" spans="1:20" ht="14.25" customHeight="1" thickBot="1" x14ac:dyDescent="0.3">
      <c r="A21" s="52"/>
      <c r="J21" s="68"/>
      <c r="K21" s="16"/>
      <c r="L21" s="16"/>
      <c r="M21" s="16"/>
      <c r="N21" s="16"/>
      <c r="O21" s="10"/>
    </row>
    <row r="22" spans="1:20" ht="15.6" x14ac:dyDescent="0.3">
      <c r="A22" s="245" t="s">
        <v>45</v>
      </c>
      <c r="B22" s="246"/>
      <c r="C22" s="246"/>
      <c r="D22" s="246"/>
      <c r="E22" s="246"/>
      <c r="F22" s="246"/>
      <c r="G22" s="246"/>
      <c r="H22" s="246"/>
      <c r="I22" s="246"/>
      <c r="J22" s="246"/>
      <c r="K22" s="246"/>
      <c r="L22" s="247"/>
      <c r="M22" s="119" t="s">
        <v>46</v>
      </c>
      <c r="N22" s="119" t="s">
        <v>47</v>
      </c>
      <c r="O22" s="120" t="s">
        <v>48</v>
      </c>
      <c r="P22" s="78">
        <f>COUNTIF(M25:M26,"x")</f>
        <v>0</v>
      </c>
      <c r="Q22" s="37">
        <f>COUNTIF(N25:N30,"x")</f>
        <v>0</v>
      </c>
      <c r="R22" s="37">
        <f>COUNTIF(O25:O30,"x")</f>
        <v>0</v>
      </c>
      <c r="S22">
        <f>SUM(P22+Q22)</f>
        <v>0</v>
      </c>
      <c r="T22" s="38" t="str">
        <f>IF(AND(S22=0,R22&gt;0),"na",IF(S22=0,"",P22/S22))</f>
        <v/>
      </c>
    </row>
    <row r="23" spans="1:20" ht="14.4" customHeight="1" x14ac:dyDescent="0.25">
      <c r="A23" s="248" t="s">
        <v>49</v>
      </c>
      <c r="B23" s="249"/>
      <c r="C23" s="249"/>
      <c r="D23" s="249"/>
      <c r="E23" s="249"/>
      <c r="F23" s="249"/>
      <c r="G23" s="249"/>
      <c r="H23" s="249"/>
      <c r="I23" s="249"/>
      <c r="J23" s="249"/>
      <c r="K23" s="249"/>
      <c r="L23" s="249"/>
      <c r="M23" s="250"/>
      <c r="N23" s="250"/>
      <c r="O23" s="251"/>
      <c r="P23" s="77"/>
      <c r="Q23" s="31"/>
      <c r="R23" s="31"/>
      <c r="T23" s="38"/>
    </row>
    <row r="24" spans="1:20" ht="19.5" customHeight="1" x14ac:dyDescent="0.25">
      <c r="A24" s="273" t="s">
        <v>50</v>
      </c>
      <c r="B24" s="273"/>
      <c r="C24" s="273"/>
      <c r="D24" s="273"/>
      <c r="E24" s="273"/>
      <c r="F24" s="273"/>
      <c r="G24" s="273"/>
      <c r="H24" s="273"/>
      <c r="I24" s="273"/>
      <c r="J24" s="273"/>
      <c r="K24" s="273"/>
      <c r="L24" s="273"/>
      <c r="M24" s="135"/>
      <c r="N24" s="122"/>
      <c r="O24" s="122"/>
      <c r="P24" s="77">
        <f t="shared" ref="P24:R25" si="0">COUNTIF(M24,"x")</f>
        <v>0</v>
      </c>
      <c r="Q24" s="31">
        <f t="shared" si="0"/>
        <v>0</v>
      </c>
      <c r="R24" s="31">
        <f t="shared" si="0"/>
        <v>0</v>
      </c>
      <c r="S24">
        <f>SUM(P24+Q24)</f>
        <v>0</v>
      </c>
      <c r="T24" s="38" t="str">
        <f>IF(AND(S24=0,R24&gt;0),"na",IF(S24=0,"",P24/S24))</f>
        <v/>
      </c>
    </row>
    <row r="25" spans="1:20" ht="19.5" customHeight="1" x14ac:dyDescent="0.25">
      <c r="A25" s="273" t="s">
        <v>51</v>
      </c>
      <c r="B25" s="273"/>
      <c r="C25" s="273"/>
      <c r="D25" s="273"/>
      <c r="E25" s="273"/>
      <c r="F25" s="273"/>
      <c r="G25" s="273"/>
      <c r="H25" s="273"/>
      <c r="I25" s="273"/>
      <c r="J25" s="273"/>
      <c r="K25" s="273"/>
      <c r="L25" s="273"/>
      <c r="M25" s="135"/>
      <c r="N25" s="122"/>
      <c r="O25" s="122"/>
      <c r="P25" s="77">
        <f t="shared" si="0"/>
        <v>0</v>
      </c>
      <c r="Q25" s="31">
        <f t="shared" si="0"/>
        <v>0</v>
      </c>
      <c r="R25" s="31">
        <f t="shared" si="0"/>
        <v>0</v>
      </c>
      <c r="S25">
        <f>SUM(P25+Q25)</f>
        <v>0</v>
      </c>
      <c r="T25" s="38" t="str">
        <f>IF(AND(S25=0,R25&gt;0),"na",IF(S25=0,"",P25/S25))</f>
        <v/>
      </c>
    </row>
    <row r="26" spans="1:20" ht="21" customHeight="1" x14ac:dyDescent="0.25">
      <c r="A26" s="273" t="s">
        <v>52</v>
      </c>
      <c r="B26" s="273"/>
      <c r="C26" s="273"/>
      <c r="D26" s="273"/>
      <c r="E26" s="273"/>
      <c r="F26" s="273"/>
      <c r="G26" s="273"/>
      <c r="H26" s="273"/>
      <c r="I26" s="273"/>
      <c r="J26" s="273"/>
      <c r="K26" s="273"/>
      <c r="L26" s="273"/>
      <c r="M26" s="133"/>
      <c r="N26" s="122"/>
      <c r="O26" s="123"/>
      <c r="P26" s="77">
        <f>COUNTIF(M26,"x")</f>
        <v>0</v>
      </c>
      <c r="Q26" s="31">
        <f>COUNTIF(N26,"x")</f>
        <v>0</v>
      </c>
      <c r="R26" s="31">
        <f>COUNTIF(O26,"x")</f>
        <v>0</v>
      </c>
      <c r="S26">
        <f>SUM(P26+Q26)</f>
        <v>0</v>
      </c>
      <c r="T26" s="38" t="str">
        <f>IF(AND(S26=0,R26&gt;0),"na",IF(S26=0,"",P26/S26))</f>
        <v/>
      </c>
    </row>
    <row r="27" spans="1:20" ht="28.5" customHeight="1" thickBot="1" x14ac:dyDescent="0.3">
      <c r="A27" s="258" t="s">
        <v>53</v>
      </c>
      <c r="B27" s="259"/>
      <c r="C27" s="259"/>
      <c r="D27" s="259"/>
      <c r="E27" s="259"/>
      <c r="F27" s="259"/>
      <c r="G27" s="259"/>
      <c r="H27" s="259"/>
      <c r="I27" s="259"/>
      <c r="J27" s="259"/>
      <c r="K27" s="259"/>
      <c r="L27" s="259"/>
      <c r="M27" s="259"/>
      <c r="N27" s="259"/>
      <c r="O27" s="260"/>
      <c r="P27" s="5"/>
    </row>
    <row r="28" spans="1:20" ht="15.6" x14ac:dyDescent="0.3">
      <c r="A28" s="245" t="s">
        <v>54</v>
      </c>
      <c r="B28" s="246"/>
      <c r="C28" s="246"/>
      <c r="D28" s="246"/>
      <c r="E28" s="246"/>
      <c r="F28" s="246"/>
      <c r="G28" s="246"/>
      <c r="H28" s="246"/>
      <c r="I28" s="246"/>
      <c r="J28" s="246"/>
      <c r="K28" s="246"/>
      <c r="L28" s="247"/>
      <c r="M28" s="119" t="s">
        <v>46</v>
      </c>
      <c r="N28" s="119" t="s">
        <v>47</v>
      </c>
      <c r="O28" s="120" t="s">
        <v>48</v>
      </c>
      <c r="P28" s="78">
        <f>COUNTIF(M29:M41,"x")</f>
        <v>0</v>
      </c>
      <c r="Q28" s="78">
        <f>COUNTIF(N29:N41,"x")</f>
        <v>0</v>
      </c>
      <c r="R28" s="78">
        <f>COUNTIF(O29:O41,"x")</f>
        <v>0</v>
      </c>
      <c r="S28">
        <f>SUM(P28+Q28)</f>
        <v>0</v>
      </c>
      <c r="T28" s="38" t="str">
        <f>IF(AND(S28=0,R28&gt;0),"na",IF(S28=0,"",P28/S28))</f>
        <v/>
      </c>
    </row>
    <row r="29" spans="1:20" ht="30" customHeight="1" x14ac:dyDescent="0.25">
      <c r="A29" s="248" t="s">
        <v>55</v>
      </c>
      <c r="B29" s="249"/>
      <c r="C29" s="249"/>
      <c r="D29" s="249"/>
      <c r="E29" s="249"/>
      <c r="F29" s="249"/>
      <c r="G29" s="249"/>
      <c r="H29" s="249"/>
      <c r="I29" s="249"/>
      <c r="J29" s="249"/>
      <c r="K29" s="249"/>
      <c r="L29" s="249"/>
      <c r="M29" s="250"/>
      <c r="N29" s="250"/>
      <c r="O29" s="251"/>
      <c r="P29" s="77"/>
      <c r="Q29" s="31"/>
      <c r="R29" s="31"/>
      <c r="T29" s="38"/>
    </row>
    <row r="30" spans="1:20" ht="21" customHeight="1" x14ac:dyDescent="0.25">
      <c r="A30" s="230" t="s">
        <v>389</v>
      </c>
      <c r="B30" s="231"/>
      <c r="C30" s="231"/>
      <c r="D30" s="231"/>
      <c r="E30" s="231"/>
      <c r="F30" s="231"/>
      <c r="G30" s="231"/>
      <c r="H30" s="231"/>
      <c r="I30" s="231"/>
      <c r="J30" s="231"/>
      <c r="K30" s="231"/>
      <c r="L30" s="231"/>
      <c r="M30" s="133"/>
      <c r="N30" s="122"/>
      <c r="O30" s="123"/>
      <c r="P30" s="77">
        <f t="shared" ref="P30:R36" si="1">COUNTIF(M30,"x")</f>
        <v>0</v>
      </c>
      <c r="Q30" s="31">
        <f t="shared" si="1"/>
        <v>0</v>
      </c>
      <c r="R30" s="31">
        <f t="shared" si="1"/>
        <v>0</v>
      </c>
      <c r="S30">
        <f t="shared" ref="S30:S36" si="2">SUM(P30+Q30)</f>
        <v>0</v>
      </c>
      <c r="T30" s="38" t="str">
        <f>IF(AND(S30=0,R30&gt;0),"na",IF(S30=0,"",P30/S30))</f>
        <v/>
      </c>
    </row>
    <row r="31" spans="1:20" ht="21" customHeight="1" x14ac:dyDescent="0.25">
      <c r="A31" s="230" t="s">
        <v>390</v>
      </c>
      <c r="B31" s="231"/>
      <c r="C31" s="231"/>
      <c r="D31" s="231"/>
      <c r="E31" s="231"/>
      <c r="F31" s="231"/>
      <c r="G31" s="231"/>
      <c r="H31" s="231"/>
      <c r="I31" s="231"/>
      <c r="J31" s="231"/>
      <c r="K31" s="231"/>
      <c r="L31" s="231"/>
      <c r="M31" s="133"/>
      <c r="N31" s="122"/>
      <c r="O31" s="123"/>
      <c r="P31" s="77">
        <f t="shared" si="1"/>
        <v>0</v>
      </c>
      <c r="Q31" s="31">
        <f t="shared" si="1"/>
        <v>0</v>
      </c>
      <c r="R31" s="31">
        <f t="shared" si="1"/>
        <v>0</v>
      </c>
      <c r="S31">
        <f t="shared" si="2"/>
        <v>0</v>
      </c>
      <c r="T31" s="38" t="str">
        <f t="shared" ref="T31:T41" si="3">IF(AND(S31=0,R31&gt;0),"na",IF(S31=0,"",P31/S31))</f>
        <v/>
      </c>
    </row>
    <row r="32" spans="1:20" ht="21" customHeight="1" x14ac:dyDescent="0.25">
      <c r="A32" s="253" t="s">
        <v>391</v>
      </c>
      <c r="B32" s="254"/>
      <c r="C32" s="254"/>
      <c r="D32" s="254"/>
      <c r="E32" s="254"/>
      <c r="F32" s="254"/>
      <c r="G32" s="254"/>
      <c r="H32" s="254"/>
      <c r="I32" s="254"/>
      <c r="J32" s="254"/>
      <c r="K32" s="254"/>
      <c r="L32" s="255"/>
      <c r="M32" s="133"/>
      <c r="N32" s="122"/>
      <c r="O32" s="123"/>
      <c r="P32" s="77">
        <f t="shared" ref="P32:R34" si="4">COUNTIF(M32,"x")</f>
        <v>0</v>
      </c>
      <c r="Q32" s="31">
        <f t="shared" si="4"/>
        <v>0</v>
      </c>
      <c r="R32" s="31">
        <f t="shared" si="4"/>
        <v>0</v>
      </c>
      <c r="S32">
        <f t="shared" si="2"/>
        <v>0</v>
      </c>
      <c r="T32" s="38" t="str">
        <f t="shared" si="3"/>
        <v/>
      </c>
    </row>
    <row r="33" spans="1:21" ht="21" customHeight="1" x14ac:dyDescent="0.25">
      <c r="A33" s="253" t="s">
        <v>392</v>
      </c>
      <c r="B33" s="254"/>
      <c r="C33" s="254"/>
      <c r="D33" s="254"/>
      <c r="E33" s="254"/>
      <c r="F33" s="254"/>
      <c r="G33" s="254"/>
      <c r="H33" s="254"/>
      <c r="I33" s="254"/>
      <c r="J33" s="254"/>
      <c r="K33" s="254"/>
      <c r="L33" s="255"/>
      <c r="M33" s="133"/>
      <c r="N33" s="122"/>
      <c r="O33" s="123"/>
      <c r="P33" s="77">
        <f t="shared" si="4"/>
        <v>0</v>
      </c>
      <c r="Q33" s="31">
        <f t="shared" si="4"/>
        <v>0</v>
      </c>
      <c r="R33" s="31">
        <f t="shared" si="4"/>
        <v>0</v>
      </c>
      <c r="S33">
        <f t="shared" si="2"/>
        <v>0</v>
      </c>
      <c r="T33" s="38" t="str">
        <f t="shared" si="3"/>
        <v/>
      </c>
    </row>
    <row r="34" spans="1:21" ht="24.9" customHeight="1" x14ac:dyDescent="0.25">
      <c r="A34" s="253" t="s">
        <v>393</v>
      </c>
      <c r="B34" s="254"/>
      <c r="C34" s="254"/>
      <c r="D34" s="254"/>
      <c r="E34" s="254"/>
      <c r="F34" s="254"/>
      <c r="G34" s="254"/>
      <c r="H34" s="254"/>
      <c r="I34" s="254"/>
      <c r="J34" s="254"/>
      <c r="K34" s="254"/>
      <c r="L34" s="255"/>
      <c r="M34" s="133"/>
      <c r="N34" s="122"/>
      <c r="O34" s="123"/>
      <c r="P34" s="77">
        <f t="shared" si="4"/>
        <v>0</v>
      </c>
      <c r="Q34" s="31">
        <f t="shared" si="4"/>
        <v>0</v>
      </c>
      <c r="R34" s="31">
        <f t="shared" si="4"/>
        <v>0</v>
      </c>
      <c r="S34">
        <f t="shared" si="2"/>
        <v>0</v>
      </c>
      <c r="T34" s="38" t="str">
        <f t="shared" si="3"/>
        <v/>
      </c>
    </row>
    <row r="35" spans="1:21" ht="24.9" customHeight="1" x14ac:dyDescent="0.3">
      <c r="A35" s="230" t="s">
        <v>394</v>
      </c>
      <c r="B35" s="231"/>
      <c r="C35" s="231"/>
      <c r="D35" s="231"/>
      <c r="E35" s="231"/>
      <c r="F35" s="231"/>
      <c r="G35" s="231"/>
      <c r="H35" s="231"/>
      <c r="I35" s="231"/>
      <c r="J35" s="231"/>
      <c r="K35" s="231"/>
      <c r="L35" s="231"/>
      <c r="M35" s="133"/>
      <c r="N35" s="122"/>
      <c r="O35" s="123"/>
      <c r="P35" s="77">
        <f t="shared" si="1"/>
        <v>0</v>
      </c>
      <c r="Q35" s="31">
        <f t="shared" si="1"/>
        <v>0</v>
      </c>
      <c r="R35" s="31">
        <f t="shared" si="1"/>
        <v>0</v>
      </c>
      <c r="S35">
        <f t="shared" si="2"/>
        <v>0</v>
      </c>
      <c r="T35" s="38" t="str">
        <f t="shared" si="3"/>
        <v/>
      </c>
      <c r="U35" s="75"/>
    </row>
    <row r="36" spans="1:21" ht="24.9" customHeight="1" x14ac:dyDescent="0.3">
      <c r="A36" s="253" t="s">
        <v>395</v>
      </c>
      <c r="B36" s="266"/>
      <c r="C36" s="266"/>
      <c r="D36" s="266"/>
      <c r="E36" s="266"/>
      <c r="F36" s="266"/>
      <c r="G36" s="266"/>
      <c r="H36" s="266"/>
      <c r="I36" s="266"/>
      <c r="J36" s="266"/>
      <c r="K36" s="266"/>
      <c r="L36" s="267"/>
      <c r="M36" s="133"/>
      <c r="N36" s="122"/>
      <c r="O36" s="123"/>
      <c r="P36" s="77">
        <f t="shared" si="1"/>
        <v>0</v>
      </c>
      <c r="Q36" s="31">
        <f t="shared" si="1"/>
        <v>0</v>
      </c>
      <c r="R36" s="31">
        <f t="shared" si="1"/>
        <v>0</v>
      </c>
      <c r="S36">
        <f t="shared" si="2"/>
        <v>0</v>
      </c>
      <c r="T36" s="38" t="str">
        <f t="shared" si="3"/>
        <v/>
      </c>
      <c r="U36" s="75"/>
    </row>
    <row r="37" spans="1:21" ht="24.9" customHeight="1" x14ac:dyDescent="0.3">
      <c r="A37" s="277" t="s">
        <v>396</v>
      </c>
      <c r="B37" s="231"/>
      <c r="C37" s="231"/>
      <c r="D37" s="231"/>
      <c r="E37" s="231"/>
      <c r="F37" s="231"/>
      <c r="G37" s="231"/>
      <c r="H37" s="231"/>
      <c r="I37" s="231"/>
      <c r="J37" s="231"/>
      <c r="K37" s="231"/>
      <c r="L37" s="231"/>
      <c r="M37" s="133"/>
      <c r="N37" s="122"/>
      <c r="O37" s="122"/>
      <c r="P37" s="77">
        <f t="shared" ref="P37:R40" si="5">COUNTIF(M37,"x")</f>
        <v>0</v>
      </c>
      <c r="Q37" s="31">
        <f t="shared" si="5"/>
        <v>0</v>
      </c>
      <c r="R37" s="31">
        <f t="shared" si="5"/>
        <v>0</v>
      </c>
      <c r="S37">
        <f>SUM(P37+Q37)</f>
        <v>0</v>
      </c>
      <c r="T37" s="38" t="str">
        <f t="shared" si="3"/>
        <v/>
      </c>
      <c r="U37" s="75"/>
    </row>
    <row r="38" spans="1:21" ht="24.9" customHeight="1" x14ac:dyDescent="0.3">
      <c r="A38" s="277" t="s">
        <v>397</v>
      </c>
      <c r="B38" s="231"/>
      <c r="C38" s="231"/>
      <c r="D38" s="231"/>
      <c r="E38" s="231"/>
      <c r="F38" s="231"/>
      <c r="G38" s="231"/>
      <c r="H38" s="231"/>
      <c r="I38" s="231"/>
      <c r="J38" s="231"/>
      <c r="K38" s="231"/>
      <c r="L38" s="231"/>
      <c r="M38" s="133"/>
      <c r="N38" s="122"/>
      <c r="O38" s="122"/>
      <c r="P38" s="77">
        <f t="shared" si="5"/>
        <v>0</v>
      </c>
      <c r="Q38" s="31">
        <f t="shared" si="5"/>
        <v>0</v>
      </c>
      <c r="R38" s="31">
        <f t="shared" si="5"/>
        <v>0</v>
      </c>
      <c r="S38">
        <f>SUM(P38+Q38)</f>
        <v>0</v>
      </c>
      <c r="T38" s="38" t="str">
        <f t="shared" si="3"/>
        <v/>
      </c>
      <c r="U38" s="75"/>
    </row>
    <row r="39" spans="1:21" ht="24.9" customHeight="1" x14ac:dyDescent="0.3">
      <c r="A39" s="277" t="s">
        <v>399</v>
      </c>
      <c r="B39" s="231"/>
      <c r="C39" s="231"/>
      <c r="D39" s="231"/>
      <c r="E39" s="231"/>
      <c r="F39" s="231"/>
      <c r="G39" s="231"/>
      <c r="H39" s="231"/>
      <c r="I39" s="231"/>
      <c r="J39" s="231"/>
      <c r="K39" s="231"/>
      <c r="L39" s="231"/>
      <c r="M39" s="133"/>
      <c r="N39" s="122"/>
      <c r="O39" s="122"/>
      <c r="P39" s="77">
        <f t="shared" si="5"/>
        <v>0</v>
      </c>
      <c r="Q39" s="31">
        <f t="shared" si="5"/>
        <v>0</v>
      </c>
      <c r="R39" s="31">
        <f t="shared" si="5"/>
        <v>0</v>
      </c>
      <c r="S39">
        <f>SUM(P39+Q39)</f>
        <v>0</v>
      </c>
      <c r="T39" s="38" t="str">
        <f t="shared" si="3"/>
        <v/>
      </c>
      <c r="U39" s="75"/>
    </row>
    <row r="40" spans="1:21" ht="24.9" customHeight="1" x14ac:dyDescent="0.3">
      <c r="A40" s="277" t="s">
        <v>398</v>
      </c>
      <c r="B40" s="231"/>
      <c r="C40" s="231"/>
      <c r="D40" s="231"/>
      <c r="E40" s="231"/>
      <c r="F40" s="231"/>
      <c r="G40" s="231"/>
      <c r="H40" s="231"/>
      <c r="I40" s="231"/>
      <c r="J40" s="231"/>
      <c r="K40" s="231"/>
      <c r="L40" s="231"/>
      <c r="M40" s="133"/>
      <c r="N40" s="122"/>
      <c r="O40" s="122"/>
      <c r="P40" s="77">
        <f t="shared" si="5"/>
        <v>0</v>
      </c>
      <c r="Q40" s="31">
        <f t="shared" si="5"/>
        <v>0</v>
      </c>
      <c r="R40" s="31">
        <f t="shared" si="5"/>
        <v>0</v>
      </c>
      <c r="S40">
        <f>SUM(P40+Q40)</f>
        <v>0</v>
      </c>
      <c r="T40" s="38" t="str">
        <f t="shared" si="3"/>
        <v/>
      </c>
      <c r="U40" s="75"/>
    </row>
    <row r="41" spans="1:21" ht="36.6" customHeight="1" x14ac:dyDescent="0.3">
      <c r="A41" s="277" t="s">
        <v>436</v>
      </c>
      <c r="B41" s="376"/>
      <c r="C41" s="376"/>
      <c r="D41" s="376"/>
      <c r="E41" s="376"/>
      <c r="F41" s="376"/>
      <c r="G41" s="376"/>
      <c r="H41" s="376"/>
      <c r="I41" s="376"/>
      <c r="J41" s="376"/>
      <c r="K41" s="376"/>
      <c r="L41" s="376"/>
      <c r="M41" s="133"/>
      <c r="N41" s="122"/>
      <c r="O41" s="122"/>
      <c r="P41" s="77">
        <f>COUNTIF(M41,"x")</f>
        <v>0</v>
      </c>
      <c r="Q41" s="31">
        <f>COUNTIF(N41,"x")</f>
        <v>0</v>
      </c>
      <c r="R41" s="31">
        <f>COUNTIF(O41,"x")</f>
        <v>0</v>
      </c>
      <c r="S41">
        <f>SUM(P41+Q41)</f>
        <v>0</v>
      </c>
      <c r="T41" s="38" t="str">
        <f t="shared" si="3"/>
        <v/>
      </c>
      <c r="U41" s="75"/>
    </row>
    <row r="42" spans="1:21" ht="48" customHeight="1" thickBot="1" x14ac:dyDescent="0.3">
      <c r="A42" s="258" t="s">
        <v>53</v>
      </c>
      <c r="B42" s="259"/>
      <c r="C42" s="259"/>
      <c r="D42" s="259"/>
      <c r="E42" s="259"/>
      <c r="F42" s="259"/>
      <c r="G42" s="259"/>
      <c r="H42" s="259"/>
      <c r="I42" s="259"/>
      <c r="J42" s="259"/>
      <c r="K42" s="259"/>
      <c r="L42" s="259"/>
      <c r="M42" s="259"/>
      <c r="N42" s="259"/>
      <c r="O42" s="260"/>
      <c r="P42" s="5"/>
    </row>
    <row r="43" spans="1:21" ht="16.2" thickBot="1" x14ac:dyDescent="0.35">
      <c r="A43" s="204" t="s">
        <v>66</v>
      </c>
      <c r="B43" s="205"/>
      <c r="C43" s="205"/>
      <c r="D43" s="205"/>
      <c r="E43" s="205"/>
      <c r="F43" s="205"/>
      <c r="G43" s="205"/>
      <c r="H43" s="205"/>
      <c r="I43" s="205"/>
      <c r="J43" s="205"/>
      <c r="K43" s="205"/>
      <c r="L43" s="205"/>
      <c r="M43" s="124" t="s">
        <v>46</v>
      </c>
      <c r="N43" s="125" t="s">
        <v>47</v>
      </c>
      <c r="O43" s="126" t="s">
        <v>48</v>
      </c>
      <c r="P43" s="78">
        <f>COUNTIF(M44:M44,"x")</f>
        <v>0</v>
      </c>
      <c r="Q43" s="37">
        <f>COUNTIF(N44:N44,"x")</f>
        <v>0</v>
      </c>
      <c r="R43" s="37">
        <f>COUNTIF(O44:O44,"x")</f>
        <v>0</v>
      </c>
      <c r="S43">
        <f>SUM(P43+Q43)</f>
        <v>0</v>
      </c>
      <c r="T43" s="38" t="str">
        <f>IF(AND(S43=0,R43&gt;0),"na",IF(S43=0,"",P43/S43))</f>
        <v/>
      </c>
    </row>
    <row r="44" spans="1:21" ht="26.4" customHeight="1" x14ac:dyDescent="0.25">
      <c r="A44" s="268" t="s">
        <v>67</v>
      </c>
      <c r="B44" s="269"/>
      <c r="C44" s="269"/>
      <c r="D44" s="269"/>
      <c r="E44" s="269"/>
      <c r="F44" s="269"/>
      <c r="G44" s="269"/>
      <c r="H44" s="269"/>
      <c r="I44" s="269"/>
      <c r="J44" s="269"/>
      <c r="K44" s="269"/>
      <c r="L44" s="270"/>
      <c r="M44" s="134"/>
      <c r="N44" s="164"/>
      <c r="O44" s="165"/>
      <c r="P44" s="77">
        <f>COUNTIF(M44,"x")</f>
        <v>0</v>
      </c>
      <c r="Q44" s="31">
        <f>COUNTIF(N44,"x")</f>
        <v>0</v>
      </c>
      <c r="R44" s="31">
        <f>COUNTIF(O44,"x")</f>
        <v>0</v>
      </c>
      <c r="S44">
        <f>SUM(P44+Q44)</f>
        <v>0</v>
      </c>
      <c r="T44" s="38" t="str">
        <f>IF(AND(S44=0,R44&gt;0),"na",IF(S44=0,"",P44/S44))</f>
        <v/>
      </c>
    </row>
    <row r="45" spans="1:21" ht="19.95" customHeight="1" x14ac:dyDescent="0.25">
      <c r="A45" s="271" t="s">
        <v>68</v>
      </c>
      <c r="B45" s="272"/>
      <c r="C45" s="272"/>
      <c r="D45" s="272"/>
      <c r="E45" s="272"/>
      <c r="F45" s="272"/>
      <c r="G45" s="272"/>
      <c r="H45" s="272"/>
      <c r="I45" s="272"/>
      <c r="J45" s="272"/>
      <c r="K45" s="272"/>
      <c r="L45" s="272"/>
      <c r="M45" s="274"/>
      <c r="N45" s="250"/>
      <c r="O45" s="251"/>
      <c r="P45" s="21"/>
      <c r="Q45" s="21"/>
      <c r="R45" s="21"/>
      <c r="T45" s="38"/>
    </row>
    <row r="46" spans="1:21" ht="24" customHeight="1" thickBot="1" x14ac:dyDescent="0.3">
      <c r="A46" s="258" t="s">
        <v>53</v>
      </c>
      <c r="B46" s="275"/>
      <c r="C46" s="275"/>
      <c r="D46" s="275"/>
      <c r="E46" s="275"/>
      <c r="F46" s="275"/>
      <c r="G46" s="275"/>
      <c r="H46" s="275"/>
      <c r="I46" s="275"/>
      <c r="J46" s="275"/>
      <c r="K46" s="275"/>
      <c r="L46" s="275"/>
      <c r="M46" s="275"/>
      <c r="N46" s="275"/>
      <c r="O46" s="276"/>
      <c r="P46" s="6"/>
    </row>
    <row r="47" spans="1:21" ht="16.2" thickBot="1" x14ac:dyDescent="0.35">
      <c r="A47" s="264" t="s">
        <v>69</v>
      </c>
      <c r="B47" s="265"/>
      <c r="C47" s="265"/>
      <c r="D47" s="265"/>
      <c r="E47" s="265"/>
      <c r="F47" s="265"/>
      <c r="G47" s="265"/>
      <c r="H47" s="265"/>
      <c r="I47" s="265"/>
      <c r="J47" s="265"/>
      <c r="K47" s="265"/>
      <c r="L47" s="265"/>
      <c r="M47" s="124" t="s">
        <v>46</v>
      </c>
      <c r="N47" s="125" t="s">
        <v>47</v>
      </c>
      <c r="O47" s="126" t="s">
        <v>48</v>
      </c>
      <c r="P47" s="78">
        <f>COUNTIF(M48:M49,"x")</f>
        <v>0</v>
      </c>
      <c r="Q47" s="78">
        <f>COUNTIF(N48:N49,"x")</f>
        <v>0</v>
      </c>
      <c r="R47" s="78">
        <f>COUNTIF(O48:O49,"x")</f>
        <v>0</v>
      </c>
      <c r="S47">
        <f>SUM(P47+Q47)</f>
        <v>0</v>
      </c>
      <c r="T47" s="38" t="str">
        <f>IF(AND(S47=0,R47&gt;0),"na",IF(S47=0,"",P47/S47))</f>
        <v/>
      </c>
    </row>
    <row r="48" spans="1:21" ht="45.6" customHeight="1" x14ac:dyDescent="0.25">
      <c r="A48" s="285" t="s">
        <v>400</v>
      </c>
      <c r="B48" s="286"/>
      <c r="C48" s="286"/>
      <c r="D48" s="286"/>
      <c r="E48" s="286"/>
      <c r="F48" s="286"/>
      <c r="G48" s="286"/>
      <c r="H48" s="286"/>
      <c r="I48" s="286"/>
      <c r="J48" s="286"/>
      <c r="K48" s="286"/>
      <c r="L48" s="286"/>
      <c r="M48" s="150"/>
      <c r="N48" s="151"/>
      <c r="O48" s="152"/>
      <c r="P48" s="77">
        <f t="shared" ref="P48:R49" si="6">COUNTIF(M48,"x")</f>
        <v>0</v>
      </c>
      <c r="Q48" s="31">
        <f t="shared" si="6"/>
        <v>0</v>
      </c>
      <c r="R48" s="31">
        <f t="shared" si="6"/>
        <v>0</v>
      </c>
      <c r="S48">
        <f>SUM(P48+Q48)</f>
        <v>0</v>
      </c>
      <c r="T48" s="38" t="str">
        <f>IF(AND(S48=0,R48&gt;0),"na",IF(S48=0,"",P48/S48))</f>
        <v/>
      </c>
    </row>
    <row r="49" spans="1:26" ht="22.2" customHeight="1" x14ac:dyDescent="0.25">
      <c r="A49" s="287" t="s">
        <v>71</v>
      </c>
      <c r="B49" s="288"/>
      <c r="C49" s="288"/>
      <c r="D49" s="288"/>
      <c r="E49" s="288"/>
      <c r="F49" s="288"/>
      <c r="G49" s="288"/>
      <c r="H49" s="288"/>
      <c r="I49" s="288"/>
      <c r="J49" s="288"/>
      <c r="K49" s="288"/>
      <c r="L49" s="288"/>
      <c r="M49" s="161"/>
      <c r="N49" s="154"/>
      <c r="O49" s="162"/>
      <c r="P49" s="77">
        <f t="shared" si="6"/>
        <v>0</v>
      </c>
      <c r="Q49" s="31">
        <f t="shared" si="6"/>
        <v>0</v>
      </c>
      <c r="R49" s="31">
        <f t="shared" si="6"/>
        <v>0</v>
      </c>
      <c r="S49">
        <f>SUM(P49+Q49)</f>
        <v>0</v>
      </c>
      <c r="T49" s="38" t="str">
        <f>IF(AND(S49=0,R49&gt;0),"na",IF(S49=0,"",P49/S49))</f>
        <v/>
      </c>
    </row>
    <row r="50" spans="1:26" ht="23.4" customHeight="1" thickBot="1" x14ac:dyDescent="0.3">
      <c r="A50" s="278" t="s">
        <v>72</v>
      </c>
      <c r="B50" s="279"/>
      <c r="C50" s="279"/>
      <c r="D50" s="279"/>
      <c r="E50" s="279"/>
      <c r="F50" s="279"/>
      <c r="G50" s="279"/>
      <c r="H50" s="279"/>
      <c r="I50" s="279"/>
      <c r="J50" s="279"/>
      <c r="K50" s="279"/>
      <c r="L50" s="279"/>
      <c r="M50" s="279"/>
      <c r="N50" s="279"/>
      <c r="O50" s="280"/>
      <c r="P50" s="7"/>
    </row>
    <row r="51" spans="1:26" ht="16.2" thickBot="1" x14ac:dyDescent="0.35">
      <c r="A51" s="289" t="s">
        <v>73</v>
      </c>
      <c r="B51" s="290"/>
      <c r="C51" s="290"/>
      <c r="D51" s="290"/>
      <c r="E51" s="290"/>
      <c r="F51" s="290"/>
      <c r="G51" s="290"/>
      <c r="H51" s="290"/>
      <c r="I51" s="290"/>
      <c r="J51" s="290"/>
      <c r="K51" s="290"/>
      <c r="L51" s="291"/>
      <c r="M51" s="166" t="s">
        <v>46</v>
      </c>
      <c r="N51" s="125" t="s">
        <v>47</v>
      </c>
      <c r="O51" s="126" t="s">
        <v>48</v>
      </c>
      <c r="P51" s="78">
        <f>COUNTIF(M52:M61,"x")</f>
        <v>0</v>
      </c>
      <c r="Q51" s="37">
        <f>COUNTIF(N52:N61,"x")</f>
        <v>0</v>
      </c>
      <c r="R51" s="37">
        <f>COUNTIF(O52:O61,"x")</f>
        <v>0</v>
      </c>
      <c r="S51">
        <f>SUM(P51+Q51)</f>
        <v>0</v>
      </c>
      <c r="T51" s="38" t="str">
        <f>IF(AND(S51=0,R51&gt;0),"na",IF(S51=0,"",P51/S51))</f>
        <v/>
      </c>
    </row>
    <row r="52" spans="1:26" ht="18.600000000000001" customHeight="1" x14ac:dyDescent="0.25">
      <c r="A52" s="281" t="s">
        <v>74</v>
      </c>
      <c r="B52" s="282"/>
      <c r="C52" s="282"/>
      <c r="D52" s="282"/>
      <c r="E52" s="282"/>
      <c r="F52" s="282"/>
      <c r="G52" s="282"/>
      <c r="H52" s="282"/>
      <c r="I52" s="282"/>
      <c r="J52" s="282"/>
      <c r="K52" s="282"/>
      <c r="L52" s="282"/>
      <c r="M52" s="283"/>
      <c r="N52" s="283"/>
      <c r="O52" s="284"/>
      <c r="P52" s="77"/>
      <c r="Q52" s="31"/>
      <c r="R52" s="31"/>
      <c r="T52" s="38"/>
    </row>
    <row r="53" spans="1:26" ht="21" customHeight="1" x14ac:dyDescent="0.25">
      <c r="A53" s="253" t="s">
        <v>75</v>
      </c>
      <c r="B53" s="296"/>
      <c r="C53" s="296"/>
      <c r="D53" s="296"/>
      <c r="E53" s="296"/>
      <c r="F53" s="296"/>
      <c r="G53" s="296"/>
      <c r="H53" s="296"/>
      <c r="I53" s="296"/>
      <c r="J53" s="296"/>
      <c r="K53" s="296"/>
      <c r="L53" s="297"/>
      <c r="M53" s="135"/>
      <c r="N53" s="127"/>
      <c r="O53" s="128"/>
      <c r="P53" s="77">
        <f t="shared" ref="P53:P60" si="7">COUNTIF(M53,"x")</f>
        <v>0</v>
      </c>
      <c r="Q53" s="31">
        <f t="shared" ref="Q53:Q60" si="8">COUNTIF(N53,"x")</f>
        <v>0</v>
      </c>
      <c r="R53" s="31">
        <f t="shared" ref="R53:R60" si="9">COUNTIF(O53,"x")</f>
        <v>0</v>
      </c>
      <c r="S53">
        <f t="shared" ref="S53:S60" si="10">SUM(P53+Q53)</f>
        <v>0</v>
      </c>
      <c r="T53" s="38" t="str">
        <f t="shared" ref="T53:T61" si="11">IF(AND(S53=0,R53&gt;0),"na",IF(S53=0,"",P53/S53))</f>
        <v/>
      </c>
      <c r="Z53" s="177"/>
    </row>
    <row r="54" spans="1:26" ht="21" customHeight="1" x14ac:dyDescent="0.25">
      <c r="A54" s="253" t="s">
        <v>76</v>
      </c>
      <c r="B54" s="254"/>
      <c r="C54" s="254"/>
      <c r="D54" s="254"/>
      <c r="E54" s="254"/>
      <c r="F54" s="254"/>
      <c r="G54" s="254"/>
      <c r="H54" s="254"/>
      <c r="I54" s="254"/>
      <c r="J54" s="254"/>
      <c r="K54" s="254"/>
      <c r="L54" s="255"/>
      <c r="M54" s="135"/>
      <c r="N54" s="127"/>
      <c r="O54" s="128"/>
      <c r="P54" s="77">
        <f>COUNTIF(M54,"x")</f>
        <v>0</v>
      </c>
      <c r="Q54" s="31">
        <f>COUNTIF(N54,"x")</f>
        <v>0</v>
      </c>
      <c r="R54" s="31">
        <f>COUNTIF(O54,"x")</f>
        <v>0</v>
      </c>
      <c r="S54">
        <f>SUM(P54+Q54)</f>
        <v>0</v>
      </c>
      <c r="T54" s="38" t="str">
        <f t="shared" si="11"/>
        <v/>
      </c>
    </row>
    <row r="55" spans="1:26" ht="27" customHeight="1" x14ac:dyDescent="0.25">
      <c r="A55" s="253" t="s">
        <v>77</v>
      </c>
      <c r="B55" s="296"/>
      <c r="C55" s="296"/>
      <c r="D55" s="296"/>
      <c r="E55" s="296"/>
      <c r="F55" s="296"/>
      <c r="G55" s="296"/>
      <c r="H55" s="296"/>
      <c r="I55" s="296"/>
      <c r="J55" s="296"/>
      <c r="K55" s="296"/>
      <c r="L55" s="297"/>
      <c r="M55" s="135"/>
      <c r="N55" s="127"/>
      <c r="O55" s="128"/>
      <c r="P55" s="77">
        <f t="shared" si="7"/>
        <v>0</v>
      </c>
      <c r="Q55" s="31">
        <f t="shared" si="8"/>
        <v>0</v>
      </c>
      <c r="R55" s="31">
        <f t="shared" si="9"/>
        <v>0</v>
      </c>
      <c r="S55">
        <f t="shared" si="10"/>
        <v>0</v>
      </c>
      <c r="T55" s="38" t="str">
        <f t="shared" si="11"/>
        <v/>
      </c>
    </row>
    <row r="56" spans="1:26" ht="21" customHeight="1" x14ac:dyDescent="0.25">
      <c r="A56" s="253" t="s">
        <v>78</v>
      </c>
      <c r="B56" s="296"/>
      <c r="C56" s="296"/>
      <c r="D56" s="296"/>
      <c r="E56" s="296"/>
      <c r="F56" s="296"/>
      <c r="G56" s="296"/>
      <c r="H56" s="296"/>
      <c r="I56" s="296"/>
      <c r="J56" s="296"/>
      <c r="K56" s="296"/>
      <c r="L56" s="297"/>
      <c r="M56" s="135"/>
      <c r="N56" s="127"/>
      <c r="O56" s="128"/>
      <c r="P56" s="77">
        <f t="shared" si="7"/>
        <v>0</v>
      </c>
      <c r="Q56" s="31">
        <f t="shared" si="8"/>
        <v>0</v>
      </c>
      <c r="R56" s="31">
        <f t="shared" si="9"/>
        <v>0</v>
      </c>
      <c r="S56">
        <f t="shared" si="10"/>
        <v>0</v>
      </c>
      <c r="T56" s="38" t="str">
        <f t="shared" si="11"/>
        <v/>
      </c>
    </row>
    <row r="57" spans="1:26" ht="21" customHeight="1" x14ac:dyDescent="0.25">
      <c r="A57" s="253" t="s">
        <v>79</v>
      </c>
      <c r="B57" s="296"/>
      <c r="C57" s="296"/>
      <c r="D57" s="296"/>
      <c r="E57" s="296"/>
      <c r="F57" s="296"/>
      <c r="G57" s="296"/>
      <c r="H57" s="296"/>
      <c r="I57" s="296"/>
      <c r="J57" s="296"/>
      <c r="K57" s="296"/>
      <c r="L57" s="297"/>
      <c r="M57" s="135"/>
      <c r="N57" s="127"/>
      <c r="O57" s="128"/>
      <c r="P57" s="77">
        <f t="shared" si="7"/>
        <v>0</v>
      </c>
      <c r="Q57" s="31">
        <f t="shared" si="8"/>
        <v>0</v>
      </c>
      <c r="R57" s="31">
        <f t="shared" si="9"/>
        <v>0</v>
      </c>
      <c r="S57">
        <f t="shared" si="10"/>
        <v>0</v>
      </c>
      <c r="T57" s="38" t="str">
        <f t="shared" si="11"/>
        <v/>
      </c>
    </row>
    <row r="58" spans="1:26" ht="21" customHeight="1" x14ac:dyDescent="0.25">
      <c r="A58" s="253" t="s">
        <v>80</v>
      </c>
      <c r="B58" s="296"/>
      <c r="C58" s="296"/>
      <c r="D58" s="296"/>
      <c r="E58" s="296"/>
      <c r="F58" s="296"/>
      <c r="G58" s="296"/>
      <c r="H58" s="296"/>
      <c r="I58" s="296"/>
      <c r="J58" s="296"/>
      <c r="K58" s="296"/>
      <c r="L58" s="297"/>
      <c r="M58" s="135"/>
      <c r="N58" s="127"/>
      <c r="O58" s="128"/>
      <c r="P58" s="77">
        <f t="shared" si="7"/>
        <v>0</v>
      </c>
      <c r="Q58" s="31">
        <f t="shared" si="8"/>
        <v>0</v>
      </c>
      <c r="R58" s="31">
        <f t="shared" si="9"/>
        <v>0</v>
      </c>
      <c r="S58">
        <f t="shared" si="10"/>
        <v>0</v>
      </c>
      <c r="T58" s="38" t="str">
        <f t="shared" si="11"/>
        <v/>
      </c>
    </row>
    <row r="59" spans="1:26" ht="21" customHeight="1" x14ac:dyDescent="0.25">
      <c r="A59" s="253" t="s">
        <v>388</v>
      </c>
      <c r="B59" s="296"/>
      <c r="C59" s="296"/>
      <c r="D59" s="296"/>
      <c r="E59" s="296"/>
      <c r="F59" s="296"/>
      <c r="G59" s="296"/>
      <c r="H59" s="296"/>
      <c r="I59" s="296"/>
      <c r="J59" s="296"/>
      <c r="K59" s="296"/>
      <c r="L59" s="297"/>
      <c r="M59" s="135"/>
      <c r="N59" s="127"/>
      <c r="O59" s="128"/>
      <c r="P59" s="77">
        <f t="shared" si="7"/>
        <v>0</v>
      </c>
      <c r="Q59" s="31">
        <f t="shared" si="8"/>
        <v>0</v>
      </c>
      <c r="R59" s="31">
        <f t="shared" si="9"/>
        <v>0</v>
      </c>
      <c r="S59">
        <f t="shared" si="10"/>
        <v>0</v>
      </c>
      <c r="T59" s="38" t="str">
        <f t="shared" si="11"/>
        <v/>
      </c>
    </row>
    <row r="60" spans="1:26" ht="30" customHeight="1" x14ac:dyDescent="0.25">
      <c r="A60" s="230" t="s">
        <v>82</v>
      </c>
      <c r="B60" s="231"/>
      <c r="C60" s="231"/>
      <c r="D60" s="231"/>
      <c r="E60" s="231"/>
      <c r="F60" s="231"/>
      <c r="G60" s="231"/>
      <c r="H60" s="231"/>
      <c r="I60" s="231"/>
      <c r="J60" s="231"/>
      <c r="K60" s="231"/>
      <c r="L60" s="231"/>
      <c r="M60" s="135"/>
      <c r="N60" s="122"/>
      <c r="O60" s="123"/>
      <c r="P60" s="77">
        <f t="shared" si="7"/>
        <v>0</v>
      </c>
      <c r="Q60" s="31">
        <f t="shared" si="8"/>
        <v>0</v>
      </c>
      <c r="R60" s="31">
        <f t="shared" si="9"/>
        <v>0</v>
      </c>
      <c r="S60">
        <f t="shared" si="10"/>
        <v>0</v>
      </c>
      <c r="T60" s="38" t="str">
        <f t="shared" si="11"/>
        <v/>
      </c>
    </row>
    <row r="61" spans="1:26" ht="86.4" customHeight="1" x14ac:dyDescent="0.25">
      <c r="A61" s="253" t="s">
        <v>401</v>
      </c>
      <c r="B61" s="254"/>
      <c r="C61" s="254"/>
      <c r="D61" s="254"/>
      <c r="E61" s="254"/>
      <c r="F61" s="254"/>
      <c r="G61" s="254"/>
      <c r="H61" s="254"/>
      <c r="I61" s="254"/>
      <c r="J61" s="254"/>
      <c r="K61" s="254"/>
      <c r="L61" s="254"/>
      <c r="M61" s="135"/>
      <c r="N61" s="122"/>
      <c r="O61" s="123"/>
      <c r="P61" s="77">
        <f>COUNTIF(M61,"x")</f>
        <v>0</v>
      </c>
      <c r="Q61" s="31">
        <f>COUNTIF(N61,"x")</f>
        <v>0</v>
      </c>
      <c r="R61" s="31">
        <f>COUNTIF(O61,"x")</f>
        <v>0</v>
      </c>
      <c r="S61">
        <f>SUM(P61+Q61)</f>
        <v>0</v>
      </c>
      <c r="T61" s="38" t="str">
        <f t="shared" si="11"/>
        <v/>
      </c>
    </row>
    <row r="62" spans="1:26" ht="24.6" customHeight="1" thickBot="1" x14ac:dyDescent="0.3">
      <c r="A62" s="258" t="s">
        <v>83</v>
      </c>
      <c r="B62" s="275"/>
      <c r="C62" s="275"/>
      <c r="D62" s="275"/>
      <c r="E62" s="275"/>
      <c r="F62" s="275"/>
      <c r="G62" s="275"/>
      <c r="H62" s="275"/>
      <c r="I62" s="275"/>
      <c r="J62" s="275"/>
      <c r="K62" s="275"/>
      <c r="L62" s="275"/>
      <c r="M62" s="275"/>
      <c r="N62" s="275"/>
      <c r="O62" s="276"/>
    </row>
    <row r="63" spans="1:26" ht="16.2" thickBot="1" x14ac:dyDescent="0.35">
      <c r="A63" s="311" t="s">
        <v>84</v>
      </c>
      <c r="B63" s="312"/>
      <c r="C63" s="312"/>
      <c r="D63" s="312"/>
      <c r="E63" s="312"/>
      <c r="F63" s="312"/>
      <c r="G63" s="312"/>
      <c r="H63" s="312"/>
      <c r="I63" s="312"/>
      <c r="J63" s="312"/>
      <c r="K63" s="312"/>
      <c r="L63" s="312"/>
      <c r="M63" s="166" t="s">
        <v>46</v>
      </c>
      <c r="N63" s="125" t="s">
        <v>47</v>
      </c>
      <c r="O63" s="126" t="s">
        <v>48</v>
      </c>
      <c r="P63" s="78">
        <f>COUNTIF(M64:M64,"x")</f>
        <v>0</v>
      </c>
      <c r="Q63" s="37">
        <f>COUNTIF(N64:N64,"x")</f>
        <v>0</v>
      </c>
      <c r="R63" s="37">
        <f>COUNTIF(O64:O64,"x")</f>
        <v>0</v>
      </c>
      <c r="S63">
        <f>SUM(P63+Q63)</f>
        <v>0</v>
      </c>
      <c r="T63" s="38" t="str">
        <f>IF(AND(S63=0,R63&gt;0),"na",IF(S63=0,"",P63/S63))</f>
        <v/>
      </c>
    </row>
    <row r="64" spans="1:26" ht="39.6" customHeight="1" x14ac:dyDescent="0.25">
      <c r="A64" s="293" t="s">
        <v>402</v>
      </c>
      <c r="B64" s="294"/>
      <c r="C64" s="294"/>
      <c r="D64" s="294"/>
      <c r="E64" s="294"/>
      <c r="F64" s="294"/>
      <c r="G64" s="294"/>
      <c r="H64" s="294"/>
      <c r="I64" s="294"/>
      <c r="J64" s="294"/>
      <c r="K64" s="294"/>
      <c r="L64" s="295"/>
      <c r="M64" s="150"/>
      <c r="N64" s="167"/>
      <c r="O64" s="168"/>
      <c r="P64" s="77">
        <f>COUNTIF(M64,"x")</f>
        <v>0</v>
      </c>
      <c r="Q64" s="31">
        <f>COUNTIF(N64,"x")</f>
        <v>0</v>
      </c>
      <c r="R64" s="31">
        <f>COUNTIF(O64,"x")</f>
        <v>0</v>
      </c>
      <c r="S64">
        <f>SUM(P64+Q64)</f>
        <v>0</v>
      </c>
      <c r="T64" s="38" t="str">
        <f>IF(AND(S64=0,R64&gt;0),"na",IF(S64=0,"",P64/S64))</f>
        <v/>
      </c>
    </row>
    <row r="65" spans="1:20" ht="22.2" customHeight="1" x14ac:dyDescent="0.25">
      <c r="A65" s="298" t="s">
        <v>86</v>
      </c>
      <c r="B65" s="299"/>
      <c r="C65" s="299"/>
      <c r="D65" s="299"/>
      <c r="E65" s="299"/>
      <c r="F65" s="299"/>
      <c r="G65" s="299"/>
      <c r="H65" s="299"/>
      <c r="I65" s="299"/>
      <c r="J65" s="299"/>
      <c r="K65" s="299"/>
      <c r="L65" s="299"/>
      <c r="M65" s="308"/>
      <c r="N65" s="309"/>
      <c r="O65" s="310"/>
      <c r="P65" s="21"/>
      <c r="Q65" s="21"/>
      <c r="R65" s="21"/>
      <c r="T65" s="38"/>
    </row>
    <row r="66" spans="1:20" ht="38.4" customHeight="1" thickBot="1" x14ac:dyDescent="0.3">
      <c r="A66" s="300" t="s">
        <v>87</v>
      </c>
      <c r="B66" s="225"/>
      <c r="C66" s="225"/>
      <c r="D66" s="225"/>
      <c r="E66" s="225"/>
      <c r="F66" s="225"/>
      <c r="G66" s="225"/>
      <c r="H66" s="225"/>
      <c r="I66" s="225"/>
      <c r="J66" s="225"/>
      <c r="K66" s="225"/>
      <c r="L66" s="225"/>
      <c r="M66" s="225"/>
      <c r="N66" s="225"/>
      <c r="O66" s="226"/>
    </row>
    <row r="67" spans="1:20" ht="18" customHeight="1" thickBot="1" x14ac:dyDescent="0.35">
      <c r="A67" s="313" t="s">
        <v>88</v>
      </c>
      <c r="B67" s="314"/>
      <c r="C67" s="314"/>
      <c r="D67" s="314"/>
      <c r="E67" s="314"/>
      <c r="F67" s="314"/>
      <c r="G67" s="314"/>
      <c r="H67" s="314"/>
      <c r="I67" s="314"/>
      <c r="J67" s="315"/>
      <c r="K67" s="315"/>
      <c r="L67" s="316"/>
      <c r="M67" s="170" t="s">
        <v>46</v>
      </c>
      <c r="N67" s="163" t="s">
        <v>47</v>
      </c>
      <c r="O67" s="171" t="s">
        <v>48</v>
      </c>
      <c r="P67" s="78">
        <f>COUNTIF(M68:M102,"x")</f>
        <v>0</v>
      </c>
      <c r="Q67" s="78">
        <f>COUNTIF(N68:N102,"x")</f>
        <v>0</v>
      </c>
      <c r="R67" s="78">
        <f>COUNTIF(O68:O102,"x")</f>
        <v>0</v>
      </c>
      <c r="S67">
        <f>SUM(P67+Q67)+SUM(P79:Q79)</f>
        <v>0</v>
      </c>
      <c r="T67" s="38" t="str">
        <f>IF(AND(S67=0,R67&gt;0),"na",IF(S67=0,"",P67/S67))</f>
        <v/>
      </c>
    </row>
    <row r="68" spans="1:20" ht="30" customHeight="1" x14ac:dyDescent="0.25">
      <c r="A68" s="319" t="s">
        <v>403</v>
      </c>
      <c r="B68" s="325"/>
      <c r="C68" s="325"/>
      <c r="D68" s="325"/>
      <c r="E68" s="325"/>
      <c r="F68" s="325"/>
      <c r="G68" s="325"/>
      <c r="H68" s="325"/>
      <c r="I68" s="325"/>
      <c r="J68" s="283"/>
      <c r="K68" s="283"/>
      <c r="L68" s="326"/>
      <c r="M68" s="155"/>
      <c r="N68" s="151"/>
      <c r="O68" s="169"/>
      <c r="P68" s="77">
        <f>COUNTIF(M68,"x")</f>
        <v>0</v>
      </c>
      <c r="Q68" s="31">
        <f>COUNTIF(N68,"x")</f>
        <v>0</v>
      </c>
      <c r="R68" s="31">
        <f>COUNTIF(O68,"x")</f>
        <v>0</v>
      </c>
      <c r="S68">
        <f>SUM(P68+Q68)</f>
        <v>0</v>
      </c>
      <c r="T68" s="38" t="str">
        <f t="shared" ref="T68:T77" si="12">IF(AND(S68=0,R68&gt;0),"na",IF(S68=0,"",P68/S68))</f>
        <v/>
      </c>
    </row>
    <row r="69" spans="1:20" ht="30" customHeight="1" x14ac:dyDescent="0.25">
      <c r="A69" s="253" t="s">
        <v>90</v>
      </c>
      <c r="B69" s="266"/>
      <c r="C69" s="266"/>
      <c r="D69" s="266"/>
      <c r="E69" s="266"/>
      <c r="F69" s="266"/>
      <c r="G69" s="266"/>
      <c r="H69" s="266"/>
      <c r="I69" s="266"/>
      <c r="J69" s="250"/>
      <c r="K69" s="250"/>
      <c r="L69" s="292"/>
      <c r="M69" s="133"/>
      <c r="N69" s="122"/>
      <c r="O69" s="169"/>
      <c r="P69" s="77">
        <f t="shared" ref="P69:P77" si="13">COUNTIF(M69,"x")</f>
        <v>0</v>
      </c>
      <c r="Q69" s="31">
        <f t="shared" ref="Q69:Q77" si="14">COUNTIF(N69,"x")</f>
        <v>0</v>
      </c>
      <c r="R69" s="31">
        <f t="shared" ref="R69:R77" si="15">COUNTIF(O69,"x")</f>
        <v>0</v>
      </c>
      <c r="S69">
        <f t="shared" ref="S69:S77" si="16">SUM(P69+Q69)</f>
        <v>0</v>
      </c>
      <c r="T69" s="38" t="str">
        <f t="shared" si="12"/>
        <v/>
      </c>
    </row>
    <row r="70" spans="1:20" ht="30" customHeight="1" x14ac:dyDescent="0.25">
      <c r="A70" s="253" t="s">
        <v>91</v>
      </c>
      <c r="B70" s="266"/>
      <c r="C70" s="266"/>
      <c r="D70" s="266"/>
      <c r="E70" s="266"/>
      <c r="F70" s="266"/>
      <c r="G70" s="266"/>
      <c r="H70" s="266"/>
      <c r="I70" s="266"/>
      <c r="J70" s="250"/>
      <c r="K70" s="250"/>
      <c r="L70" s="292"/>
      <c r="M70" s="133"/>
      <c r="N70" s="122"/>
      <c r="O70" s="169"/>
      <c r="P70" s="77">
        <f t="shared" si="13"/>
        <v>0</v>
      </c>
      <c r="Q70" s="31">
        <f t="shared" si="14"/>
        <v>0</v>
      </c>
      <c r="R70" s="31">
        <f t="shared" si="15"/>
        <v>0</v>
      </c>
      <c r="S70">
        <f t="shared" si="16"/>
        <v>0</v>
      </c>
      <c r="T70" s="38" t="str">
        <f t="shared" si="12"/>
        <v/>
      </c>
    </row>
    <row r="71" spans="1:20" ht="24.9" customHeight="1" x14ac:dyDescent="0.25">
      <c r="A71" s="253" t="s">
        <v>404</v>
      </c>
      <c r="B71" s="266"/>
      <c r="C71" s="266"/>
      <c r="D71" s="266"/>
      <c r="E71" s="266"/>
      <c r="F71" s="266"/>
      <c r="G71" s="266"/>
      <c r="H71" s="266"/>
      <c r="I71" s="266"/>
      <c r="J71" s="250"/>
      <c r="K71" s="250"/>
      <c r="L71" s="292"/>
      <c r="M71" s="133"/>
      <c r="N71" s="122"/>
      <c r="O71" s="169"/>
      <c r="P71" s="77">
        <f t="shared" si="13"/>
        <v>0</v>
      </c>
      <c r="Q71" s="31">
        <f t="shared" si="14"/>
        <v>0</v>
      </c>
      <c r="R71" s="31">
        <f t="shared" si="15"/>
        <v>0</v>
      </c>
      <c r="S71">
        <f t="shared" si="16"/>
        <v>0</v>
      </c>
      <c r="T71" s="38" t="str">
        <f t="shared" si="12"/>
        <v/>
      </c>
    </row>
    <row r="72" spans="1:20" ht="24.9" customHeight="1" x14ac:dyDescent="0.25">
      <c r="A72" s="253" t="s">
        <v>93</v>
      </c>
      <c r="B72" s="266"/>
      <c r="C72" s="266"/>
      <c r="D72" s="266"/>
      <c r="E72" s="266"/>
      <c r="F72" s="266"/>
      <c r="G72" s="266"/>
      <c r="H72" s="266"/>
      <c r="I72" s="266"/>
      <c r="J72" s="250"/>
      <c r="K72" s="250"/>
      <c r="L72" s="292"/>
      <c r="M72" s="133"/>
      <c r="N72" s="122"/>
      <c r="O72" s="169"/>
      <c r="P72" s="77">
        <f t="shared" si="13"/>
        <v>0</v>
      </c>
      <c r="Q72" s="31">
        <f t="shared" si="14"/>
        <v>0</v>
      </c>
      <c r="R72" s="31">
        <f t="shared" si="15"/>
        <v>0</v>
      </c>
      <c r="S72">
        <f t="shared" si="16"/>
        <v>0</v>
      </c>
      <c r="T72" s="38" t="str">
        <f t="shared" si="12"/>
        <v/>
      </c>
    </row>
    <row r="73" spans="1:20" ht="21.6" customHeight="1" x14ac:dyDescent="0.25">
      <c r="A73" s="253" t="s">
        <v>94</v>
      </c>
      <c r="B73" s="266"/>
      <c r="C73" s="266"/>
      <c r="D73" s="266"/>
      <c r="E73" s="266"/>
      <c r="F73" s="266"/>
      <c r="G73" s="266"/>
      <c r="H73" s="266"/>
      <c r="I73" s="266"/>
      <c r="J73" s="250"/>
      <c r="K73" s="250"/>
      <c r="L73" s="292"/>
      <c r="M73" s="133"/>
      <c r="N73" s="122"/>
      <c r="O73" s="169"/>
      <c r="P73" s="77">
        <f t="shared" si="13"/>
        <v>0</v>
      </c>
      <c r="Q73" s="31">
        <f t="shared" si="14"/>
        <v>0</v>
      </c>
      <c r="R73" s="31">
        <f t="shared" si="15"/>
        <v>0</v>
      </c>
      <c r="S73">
        <f t="shared" si="16"/>
        <v>0</v>
      </c>
      <c r="T73" s="38" t="str">
        <f t="shared" si="12"/>
        <v/>
      </c>
    </row>
    <row r="74" spans="1:20" ht="21.6" customHeight="1" x14ac:dyDescent="0.25">
      <c r="A74" s="301" t="s">
        <v>95</v>
      </c>
      <c r="B74" s="317"/>
      <c r="C74" s="317"/>
      <c r="D74" s="317"/>
      <c r="E74" s="317"/>
      <c r="F74" s="317"/>
      <c r="G74" s="317"/>
      <c r="H74" s="317"/>
      <c r="I74" s="317"/>
      <c r="J74" s="317"/>
      <c r="K74" s="317"/>
      <c r="L74" s="318"/>
      <c r="M74" s="133"/>
      <c r="N74" s="122"/>
      <c r="O74" s="169"/>
      <c r="P74" s="77">
        <f>COUNTIF(M74,"x")</f>
        <v>0</v>
      </c>
      <c r="Q74" s="31">
        <f>COUNTIF(N74,"x")</f>
        <v>0</v>
      </c>
      <c r="R74" s="31">
        <f>COUNTIF(O74,"x")</f>
        <v>0</v>
      </c>
      <c r="S74">
        <f>SUM(P74+Q74)</f>
        <v>0</v>
      </c>
      <c r="T74" s="38" t="str">
        <f t="shared" si="12"/>
        <v/>
      </c>
    </row>
    <row r="75" spans="1:20" ht="32.4" customHeight="1" x14ac:dyDescent="0.25">
      <c r="A75" s="253" t="s">
        <v>96</v>
      </c>
      <c r="B75" s="266"/>
      <c r="C75" s="266"/>
      <c r="D75" s="266"/>
      <c r="E75" s="266"/>
      <c r="F75" s="266"/>
      <c r="G75" s="266"/>
      <c r="H75" s="266"/>
      <c r="I75" s="266"/>
      <c r="J75" s="250"/>
      <c r="K75" s="250"/>
      <c r="L75" s="292"/>
      <c r="M75" s="133"/>
      <c r="N75" s="122"/>
      <c r="O75" s="169"/>
      <c r="P75" s="77">
        <f t="shared" si="13"/>
        <v>0</v>
      </c>
      <c r="Q75" s="31">
        <f t="shared" si="14"/>
        <v>0</v>
      </c>
      <c r="R75" s="31">
        <f t="shared" si="15"/>
        <v>0</v>
      </c>
      <c r="S75">
        <f t="shared" si="16"/>
        <v>0</v>
      </c>
      <c r="T75" s="38" t="str">
        <f t="shared" si="12"/>
        <v/>
      </c>
    </row>
    <row r="76" spans="1:20" ht="32.4" customHeight="1" x14ac:dyDescent="0.25">
      <c r="A76" s="253" t="s">
        <v>97</v>
      </c>
      <c r="B76" s="266"/>
      <c r="C76" s="266"/>
      <c r="D76" s="266"/>
      <c r="E76" s="266"/>
      <c r="F76" s="266"/>
      <c r="G76" s="266"/>
      <c r="H76" s="266"/>
      <c r="I76" s="266"/>
      <c r="J76" s="250"/>
      <c r="K76" s="250"/>
      <c r="L76" s="292"/>
      <c r="M76" s="133"/>
      <c r="N76" s="122"/>
      <c r="O76" s="169"/>
      <c r="P76" s="77">
        <f t="shared" si="13"/>
        <v>0</v>
      </c>
      <c r="Q76" s="31">
        <f t="shared" si="14"/>
        <v>0</v>
      </c>
      <c r="R76" s="31">
        <f t="shared" si="15"/>
        <v>0</v>
      </c>
      <c r="S76">
        <f t="shared" si="16"/>
        <v>0</v>
      </c>
      <c r="T76" s="38" t="str">
        <f t="shared" si="12"/>
        <v/>
      </c>
    </row>
    <row r="77" spans="1:20" ht="21" customHeight="1" x14ac:dyDescent="0.25">
      <c r="A77" s="301" t="s">
        <v>405</v>
      </c>
      <c r="B77" s="302"/>
      <c r="C77" s="302"/>
      <c r="D77" s="302"/>
      <c r="E77" s="302"/>
      <c r="F77" s="302"/>
      <c r="G77" s="302"/>
      <c r="H77" s="302"/>
      <c r="I77" s="302"/>
      <c r="J77" s="303"/>
      <c r="K77" s="303"/>
      <c r="L77" s="304"/>
      <c r="M77" s="133"/>
      <c r="N77" s="133"/>
      <c r="O77" s="169"/>
      <c r="P77" s="77">
        <f t="shared" si="13"/>
        <v>0</v>
      </c>
      <c r="Q77" s="31">
        <f t="shared" si="14"/>
        <v>0</v>
      </c>
      <c r="R77" s="31">
        <f t="shared" si="15"/>
        <v>0</v>
      </c>
      <c r="S77">
        <f t="shared" si="16"/>
        <v>0</v>
      </c>
      <c r="T77" s="38" t="str">
        <f t="shared" si="12"/>
        <v/>
      </c>
    </row>
    <row r="78" spans="1:20" ht="24" customHeight="1" thickBot="1" x14ac:dyDescent="0.3">
      <c r="A78" s="300" t="s">
        <v>87</v>
      </c>
      <c r="B78" s="225"/>
      <c r="C78" s="225"/>
      <c r="D78" s="225"/>
      <c r="E78" s="225"/>
      <c r="F78" s="225"/>
      <c r="G78" s="225"/>
      <c r="H78" s="225"/>
      <c r="I78" s="225"/>
      <c r="J78" s="225"/>
      <c r="K78" s="225"/>
      <c r="L78" s="225"/>
      <c r="M78" s="225"/>
      <c r="N78" s="225"/>
      <c r="O78" s="226"/>
      <c r="P78" s="77"/>
      <c r="Q78" s="31"/>
      <c r="R78" s="31"/>
      <c r="T78" s="38"/>
    </row>
    <row r="79" spans="1:20" ht="25.5" customHeight="1" thickBot="1" x14ac:dyDescent="0.35">
      <c r="A79" s="305" t="s">
        <v>99</v>
      </c>
      <c r="B79" s="306"/>
      <c r="C79" s="306"/>
      <c r="D79" s="306"/>
      <c r="E79" s="306"/>
      <c r="F79" s="306"/>
      <c r="G79" s="306"/>
      <c r="H79" s="306"/>
      <c r="I79" s="306"/>
      <c r="J79" s="307"/>
      <c r="K79" s="307"/>
      <c r="L79" s="307"/>
      <c r="M79" s="170" t="s">
        <v>46</v>
      </c>
      <c r="N79" s="163" t="s">
        <v>47</v>
      </c>
      <c r="O79" s="171" t="s">
        <v>48</v>
      </c>
      <c r="P79" s="78">
        <f>COUNTIF(M80:M102,"x")</f>
        <v>0</v>
      </c>
      <c r="Q79" s="78">
        <f>COUNTIF(N80:N102,"x")</f>
        <v>0</v>
      </c>
      <c r="R79" s="78">
        <f>COUNTIF(O80:O102,"x")</f>
        <v>0</v>
      </c>
      <c r="S79">
        <f>SUM(P79+Q79)+SUM(P91:Q91)</f>
        <v>0</v>
      </c>
      <c r="T79" s="38"/>
    </row>
    <row r="80" spans="1:20" ht="25.5" customHeight="1" x14ac:dyDescent="0.25">
      <c r="A80" s="319" t="s">
        <v>100</v>
      </c>
      <c r="B80" s="344"/>
      <c r="C80" s="344"/>
      <c r="D80" s="344"/>
      <c r="E80" s="344"/>
      <c r="F80" s="344"/>
      <c r="G80" s="344"/>
      <c r="H80" s="344"/>
      <c r="I80" s="344"/>
      <c r="J80" s="344"/>
      <c r="K80" s="344"/>
      <c r="L80" s="345"/>
      <c r="M80" s="155"/>
      <c r="N80" s="151"/>
      <c r="O80" s="169"/>
      <c r="P80" s="77">
        <f t="shared" ref="P80:P102" si="17">COUNTIF(M80,"x")</f>
        <v>0</v>
      </c>
      <c r="Q80" s="31">
        <f t="shared" ref="Q80:Q102" si="18">COUNTIF(N80,"x")</f>
        <v>0</v>
      </c>
      <c r="R80" s="31">
        <f t="shared" ref="R80:R102" si="19">COUNTIF(O80,"x")</f>
        <v>0</v>
      </c>
      <c r="S80">
        <f t="shared" ref="S80:S102" si="20">SUM(P80+Q80)</f>
        <v>0</v>
      </c>
      <c r="T80" s="38" t="str">
        <f t="shared" ref="T80:T102" si="21">IF(AND(S80=0,R80&gt;0),"na",IF(S80=0,"",P80/S80))</f>
        <v/>
      </c>
    </row>
    <row r="81" spans="1:20" ht="33.75" customHeight="1" x14ac:dyDescent="0.25">
      <c r="A81" s="301" t="s">
        <v>101</v>
      </c>
      <c r="B81" s="327"/>
      <c r="C81" s="327"/>
      <c r="D81" s="327"/>
      <c r="E81" s="327"/>
      <c r="F81" s="327"/>
      <c r="G81" s="327"/>
      <c r="H81" s="327"/>
      <c r="I81" s="327"/>
      <c r="J81" s="327"/>
      <c r="K81" s="327"/>
      <c r="L81" s="328"/>
      <c r="M81" s="121"/>
      <c r="N81" s="122"/>
      <c r="O81" s="169"/>
      <c r="P81" s="77">
        <f t="shared" si="17"/>
        <v>0</v>
      </c>
      <c r="Q81" s="31">
        <f t="shared" si="18"/>
        <v>0</v>
      </c>
      <c r="R81" s="31">
        <f t="shared" si="19"/>
        <v>0</v>
      </c>
      <c r="S81">
        <f t="shared" si="20"/>
        <v>0</v>
      </c>
      <c r="T81" s="38" t="str">
        <f t="shared" si="21"/>
        <v/>
      </c>
    </row>
    <row r="82" spans="1:20" ht="21" customHeight="1" x14ac:dyDescent="0.25">
      <c r="A82" s="341" t="s">
        <v>102</v>
      </c>
      <c r="B82" s="342"/>
      <c r="C82" s="342"/>
      <c r="D82" s="342"/>
      <c r="E82" s="342"/>
      <c r="F82" s="342"/>
      <c r="G82" s="342"/>
      <c r="H82" s="342"/>
      <c r="I82" s="342"/>
      <c r="J82" s="342"/>
      <c r="K82" s="342"/>
      <c r="L82" s="343"/>
      <c r="M82" s="133"/>
      <c r="N82" s="122"/>
      <c r="O82" s="169"/>
      <c r="P82" s="77">
        <f t="shared" si="17"/>
        <v>0</v>
      </c>
      <c r="Q82" s="31">
        <f t="shared" si="18"/>
        <v>0</v>
      </c>
      <c r="R82" s="31">
        <f t="shared" si="19"/>
        <v>0</v>
      </c>
      <c r="S82">
        <f t="shared" si="20"/>
        <v>0</v>
      </c>
      <c r="T82" s="38" t="str">
        <f t="shared" si="21"/>
        <v/>
      </c>
    </row>
    <row r="83" spans="1:20" ht="21" customHeight="1" x14ac:dyDescent="0.25">
      <c r="A83" s="253" t="s">
        <v>407</v>
      </c>
      <c r="B83" s="254"/>
      <c r="C83" s="254"/>
      <c r="D83" s="254"/>
      <c r="E83" s="254"/>
      <c r="F83" s="254"/>
      <c r="G83" s="254"/>
      <c r="H83" s="254"/>
      <c r="I83" s="254"/>
      <c r="J83" s="254"/>
      <c r="K83" s="254"/>
      <c r="L83" s="255"/>
      <c r="M83" s="133"/>
      <c r="N83" s="122"/>
      <c r="O83" s="169"/>
      <c r="P83" s="77">
        <f t="shared" si="17"/>
        <v>0</v>
      </c>
      <c r="Q83" s="31">
        <f t="shared" si="18"/>
        <v>0</v>
      </c>
      <c r="R83" s="31">
        <f t="shared" si="19"/>
        <v>0</v>
      </c>
      <c r="S83">
        <f t="shared" si="20"/>
        <v>0</v>
      </c>
      <c r="T83" s="38" t="str">
        <f t="shared" si="21"/>
        <v/>
      </c>
    </row>
    <row r="84" spans="1:20" ht="21" customHeight="1" x14ac:dyDescent="0.25">
      <c r="A84" s="253" t="s">
        <v>104</v>
      </c>
      <c r="B84" s="254"/>
      <c r="C84" s="254"/>
      <c r="D84" s="254"/>
      <c r="E84" s="254"/>
      <c r="F84" s="254"/>
      <c r="G84" s="254"/>
      <c r="H84" s="254"/>
      <c r="I84" s="254"/>
      <c r="J84" s="254"/>
      <c r="K84" s="254"/>
      <c r="L84" s="255"/>
      <c r="M84" s="133"/>
      <c r="N84" s="122"/>
      <c r="O84" s="169"/>
      <c r="P84" s="77">
        <f t="shared" si="17"/>
        <v>0</v>
      </c>
      <c r="Q84" s="31">
        <f t="shared" si="18"/>
        <v>0</v>
      </c>
      <c r="R84" s="31">
        <f t="shared" si="19"/>
        <v>0</v>
      </c>
      <c r="S84">
        <f t="shared" si="20"/>
        <v>0</v>
      </c>
      <c r="T84" s="38" t="str">
        <f t="shared" si="21"/>
        <v/>
      </c>
    </row>
    <row r="85" spans="1:20" ht="27" customHeight="1" x14ac:dyDescent="0.25">
      <c r="A85" s="253" t="s">
        <v>406</v>
      </c>
      <c r="B85" s="254"/>
      <c r="C85" s="254"/>
      <c r="D85" s="254"/>
      <c r="E85" s="254"/>
      <c r="F85" s="254"/>
      <c r="G85" s="254"/>
      <c r="H85" s="254"/>
      <c r="I85" s="254"/>
      <c r="J85" s="254"/>
      <c r="K85" s="254"/>
      <c r="L85" s="255"/>
      <c r="M85" s="133"/>
      <c r="N85" s="122"/>
      <c r="O85" s="169"/>
      <c r="P85" s="77">
        <f t="shared" si="17"/>
        <v>0</v>
      </c>
      <c r="Q85" s="31">
        <f t="shared" si="18"/>
        <v>0</v>
      </c>
      <c r="R85" s="31">
        <f t="shared" si="19"/>
        <v>0</v>
      </c>
      <c r="S85">
        <f t="shared" si="20"/>
        <v>0</v>
      </c>
      <c r="T85" s="38" t="str">
        <f t="shared" si="21"/>
        <v/>
      </c>
    </row>
    <row r="86" spans="1:20" ht="19.2" customHeight="1" x14ac:dyDescent="0.25">
      <c r="A86" s="253" t="s">
        <v>106</v>
      </c>
      <c r="B86" s="254"/>
      <c r="C86" s="254"/>
      <c r="D86" s="254"/>
      <c r="E86" s="254"/>
      <c r="F86" s="254"/>
      <c r="G86" s="254"/>
      <c r="H86" s="254"/>
      <c r="I86" s="254"/>
      <c r="J86" s="254"/>
      <c r="K86" s="254"/>
      <c r="L86" s="255"/>
      <c r="M86" s="133"/>
      <c r="N86" s="122"/>
      <c r="O86" s="169"/>
      <c r="P86" s="77">
        <f t="shared" si="17"/>
        <v>0</v>
      </c>
      <c r="Q86" s="31">
        <f t="shared" si="18"/>
        <v>0</v>
      </c>
      <c r="R86" s="31">
        <f t="shared" si="19"/>
        <v>0</v>
      </c>
      <c r="S86">
        <f t="shared" si="20"/>
        <v>0</v>
      </c>
      <c r="T86" s="38" t="str">
        <f t="shared" si="21"/>
        <v/>
      </c>
    </row>
    <row r="87" spans="1:20" ht="46.95" customHeight="1" x14ac:dyDescent="0.25">
      <c r="A87" s="329" t="s">
        <v>408</v>
      </c>
      <c r="B87" s="254"/>
      <c r="C87" s="254"/>
      <c r="D87" s="254"/>
      <c r="E87" s="254"/>
      <c r="F87" s="254"/>
      <c r="G87" s="254"/>
      <c r="H87" s="254"/>
      <c r="I87" s="254"/>
      <c r="J87" s="254"/>
      <c r="K87" s="254"/>
      <c r="L87" s="255"/>
      <c r="M87" s="133"/>
      <c r="N87" s="122"/>
      <c r="O87" s="169"/>
      <c r="P87" s="77">
        <f t="shared" si="17"/>
        <v>0</v>
      </c>
      <c r="Q87" s="31">
        <f t="shared" si="18"/>
        <v>0</v>
      </c>
      <c r="R87" s="31">
        <f t="shared" si="19"/>
        <v>0</v>
      </c>
      <c r="S87">
        <f t="shared" si="20"/>
        <v>0</v>
      </c>
      <c r="T87" s="38" t="str">
        <f t="shared" si="21"/>
        <v/>
      </c>
    </row>
    <row r="88" spans="1:20" ht="43.5" customHeight="1" x14ac:dyDescent="0.25">
      <c r="A88" s="301" t="s">
        <v>108</v>
      </c>
      <c r="B88" s="327"/>
      <c r="C88" s="327"/>
      <c r="D88" s="327"/>
      <c r="E88" s="327"/>
      <c r="F88" s="327"/>
      <c r="G88" s="327"/>
      <c r="H88" s="327"/>
      <c r="I88" s="327"/>
      <c r="J88" s="327"/>
      <c r="K88" s="327"/>
      <c r="L88" s="328"/>
      <c r="M88" s="133"/>
      <c r="N88" s="122"/>
      <c r="O88" s="169"/>
      <c r="P88" s="77">
        <f t="shared" si="17"/>
        <v>0</v>
      </c>
      <c r="Q88" s="31">
        <f t="shared" si="18"/>
        <v>0</v>
      </c>
      <c r="R88" s="31">
        <f t="shared" si="19"/>
        <v>0</v>
      </c>
      <c r="S88">
        <f t="shared" si="20"/>
        <v>0</v>
      </c>
      <c r="T88" s="38" t="str">
        <f t="shared" si="21"/>
        <v/>
      </c>
    </row>
    <row r="89" spans="1:20" ht="18.600000000000001" customHeight="1" x14ac:dyDescent="0.25">
      <c r="A89" s="253" t="s">
        <v>109</v>
      </c>
      <c r="B89" s="254"/>
      <c r="C89" s="254"/>
      <c r="D89" s="254"/>
      <c r="E89" s="254"/>
      <c r="F89" s="254"/>
      <c r="G89" s="254"/>
      <c r="H89" s="254"/>
      <c r="I89" s="254"/>
      <c r="J89" s="254"/>
      <c r="K89" s="254"/>
      <c r="L89" s="255"/>
      <c r="M89" s="133"/>
      <c r="N89" s="122"/>
      <c r="O89" s="169"/>
      <c r="P89" s="77">
        <f t="shared" si="17"/>
        <v>0</v>
      </c>
      <c r="Q89" s="31">
        <f t="shared" si="18"/>
        <v>0</v>
      </c>
      <c r="R89" s="31">
        <f t="shared" si="19"/>
        <v>0</v>
      </c>
      <c r="S89">
        <f t="shared" si="20"/>
        <v>0</v>
      </c>
      <c r="T89" s="38" t="str">
        <f t="shared" si="21"/>
        <v/>
      </c>
    </row>
    <row r="90" spans="1:20" ht="18.600000000000001" customHeight="1" x14ac:dyDescent="0.25">
      <c r="A90" s="301" t="s">
        <v>110</v>
      </c>
      <c r="B90" s="296"/>
      <c r="C90" s="296"/>
      <c r="D90" s="296"/>
      <c r="E90" s="296"/>
      <c r="F90" s="296"/>
      <c r="G90" s="296"/>
      <c r="H90" s="296"/>
      <c r="I90" s="296"/>
      <c r="J90" s="296"/>
      <c r="K90" s="296"/>
      <c r="L90" s="297"/>
      <c r="M90" s="133"/>
      <c r="N90" s="122"/>
      <c r="O90" s="169"/>
      <c r="P90" s="77">
        <f t="shared" si="17"/>
        <v>0</v>
      </c>
      <c r="Q90" s="31">
        <f t="shared" si="18"/>
        <v>0</v>
      </c>
      <c r="R90" s="31">
        <f t="shared" si="19"/>
        <v>0</v>
      </c>
      <c r="S90">
        <f t="shared" si="20"/>
        <v>0</v>
      </c>
      <c r="T90" s="38" t="str">
        <f t="shared" si="21"/>
        <v/>
      </c>
    </row>
    <row r="91" spans="1:20" ht="18.600000000000001" customHeight="1" x14ac:dyDescent="0.25">
      <c r="A91" s="333" t="s">
        <v>111</v>
      </c>
      <c r="B91" s="334"/>
      <c r="C91" s="334"/>
      <c r="D91" s="334"/>
      <c r="E91" s="334"/>
      <c r="F91" s="334"/>
      <c r="G91" s="334"/>
      <c r="H91" s="334"/>
      <c r="I91" s="334"/>
      <c r="J91" s="334"/>
      <c r="K91" s="334"/>
      <c r="L91" s="335"/>
      <c r="M91" s="133"/>
      <c r="N91" s="122"/>
      <c r="O91" s="169"/>
      <c r="P91" s="77">
        <f t="shared" si="17"/>
        <v>0</v>
      </c>
      <c r="Q91" s="31">
        <f t="shared" si="18"/>
        <v>0</v>
      </c>
      <c r="R91" s="31">
        <f t="shared" si="19"/>
        <v>0</v>
      </c>
      <c r="S91">
        <f t="shared" si="20"/>
        <v>0</v>
      </c>
      <c r="T91" s="38" t="str">
        <f t="shared" si="21"/>
        <v/>
      </c>
    </row>
    <row r="92" spans="1:20" ht="46.95" customHeight="1" x14ac:dyDescent="0.25">
      <c r="A92" s="301" t="s">
        <v>112</v>
      </c>
      <c r="B92" s="317"/>
      <c r="C92" s="317"/>
      <c r="D92" s="317"/>
      <c r="E92" s="317"/>
      <c r="F92" s="317"/>
      <c r="G92" s="317"/>
      <c r="H92" s="317"/>
      <c r="I92" s="317"/>
      <c r="J92" s="317"/>
      <c r="K92" s="317"/>
      <c r="L92" s="318"/>
      <c r="M92" s="133"/>
      <c r="N92" s="122"/>
      <c r="O92" s="169"/>
      <c r="P92" s="77">
        <f t="shared" si="17"/>
        <v>0</v>
      </c>
      <c r="Q92" s="31">
        <f t="shared" si="18"/>
        <v>0</v>
      </c>
      <c r="R92" s="31">
        <f t="shared" si="19"/>
        <v>0</v>
      </c>
      <c r="S92">
        <f t="shared" si="20"/>
        <v>0</v>
      </c>
      <c r="T92" s="38" t="str">
        <f t="shared" si="21"/>
        <v/>
      </c>
    </row>
    <row r="93" spans="1:20" ht="29.4" customHeight="1" x14ac:dyDescent="0.25">
      <c r="A93" s="301" t="s">
        <v>113</v>
      </c>
      <c r="B93" s="317"/>
      <c r="C93" s="317"/>
      <c r="D93" s="317"/>
      <c r="E93" s="317"/>
      <c r="F93" s="317"/>
      <c r="G93" s="317"/>
      <c r="H93" s="317"/>
      <c r="I93" s="317"/>
      <c r="J93" s="317"/>
      <c r="K93" s="317"/>
      <c r="L93" s="318"/>
      <c r="M93" s="133"/>
      <c r="N93" s="122"/>
      <c r="O93" s="169"/>
      <c r="P93" s="77">
        <f t="shared" si="17"/>
        <v>0</v>
      </c>
      <c r="Q93" s="31">
        <f t="shared" si="18"/>
        <v>0</v>
      </c>
      <c r="R93" s="31">
        <f t="shared" si="19"/>
        <v>0</v>
      </c>
      <c r="S93">
        <f t="shared" si="20"/>
        <v>0</v>
      </c>
      <c r="T93" s="38" t="str">
        <f t="shared" si="21"/>
        <v/>
      </c>
    </row>
    <row r="94" spans="1:20" ht="28.95" customHeight="1" x14ac:dyDescent="0.25">
      <c r="A94" s="301" t="s">
        <v>114</v>
      </c>
      <c r="B94" s="317"/>
      <c r="C94" s="317"/>
      <c r="D94" s="317"/>
      <c r="E94" s="317"/>
      <c r="F94" s="317"/>
      <c r="G94" s="317"/>
      <c r="H94" s="317"/>
      <c r="I94" s="317"/>
      <c r="J94" s="317"/>
      <c r="K94" s="317"/>
      <c r="L94" s="318"/>
      <c r="M94" s="133"/>
      <c r="N94" s="122"/>
      <c r="O94" s="169"/>
      <c r="P94" s="77">
        <f t="shared" si="17"/>
        <v>0</v>
      </c>
      <c r="Q94" s="31">
        <f t="shared" si="18"/>
        <v>0</v>
      </c>
      <c r="R94" s="31">
        <f t="shared" si="19"/>
        <v>0</v>
      </c>
      <c r="S94">
        <f t="shared" si="20"/>
        <v>0</v>
      </c>
      <c r="T94" s="38" t="str">
        <f t="shared" si="21"/>
        <v/>
      </c>
    </row>
    <row r="95" spans="1:20" ht="30" customHeight="1" x14ac:dyDescent="0.25">
      <c r="A95" s="301" t="s">
        <v>115</v>
      </c>
      <c r="B95" s="317"/>
      <c r="C95" s="317"/>
      <c r="D95" s="317"/>
      <c r="E95" s="317"/>
      <c r="F95" s="317"/>
      <c r="G95" s="317"/>
      <c r="H95" s="317"/>
      <c r="I95" s="317"/>
      <c r="J95" s="317"/>
      <c r="K95" s="317"/>
      <c r="L95" s="318"/>
      <c r="M95" s="121"/>
      <c r="N95" s="122"/>
      <c r="O95" s="169"/>
      <c r="P95" s="77">
        <f t="shared" si="17"/>
        <v>0</v>
      </c>
      <c r="Q95" s="31">
        <f t="shared" si="18"/>
        <v>0</v>
      </c>
      <c r="R95" s="31">
        <f t="shared" si="19"/>
        <v>0</v>
      </c>
      <c r="S95">
        <f t="shared" si="20"/>
        <v>0</v>
      </c>
      <c r="T95" s="38" t="str">
        <f t="shared" si="21"/>
        <v/>
      </c>
    </row>
    <row r="96" spans="1:20" ht="25.5" customHeight="1" x14ac:dyDescent="0.25">
      <c r="A96" s="301" t="s">
        <v>116</v>
      </c>
      <c r="B96" s="317"/>
      <c r="C96" s="317"/>
      <c r="D96" s="317"/>
      <c r="E96" s="317"/>
      <c r="F96" s="317"/>
      <c r="G96" s="317"/>
      <c r="H96" s="317"/>
      <c r="I96" s="317"/>
      <c r="J96" s="317"/>
      <c r="K96" s="317"/>
      <c r="L96" s="318"/>
      <c r="M96" s="133"/>
      <c r="N96" s="122"/>
      <c r="O96" s="169"/>
      <c r="P96" s="77">
        <f t="shared" si="17"/>
        <v>0</v>
      </c>
      <c r="Q96" s="31">
        <f t="shared" si="18"/>
        <v>0</v>
      </c>
      <c r="R96" s="31">
        <f t="shared" si="19"/>
        <v>0</v>
      </c>
      <c r="S96">
        <f t="shared" si="20"/>
        <v>0</v>
      </c>
      <c r="T96" s="38" t="str">
        <f t="shared" si="21"/>
        <v/>
      </c>
    </row>
    <row r="97" spans="1:20" ht="25.5" customHeight="1" x14ac:dyDescent="0.25">
      <c r="A97" s="301" t="s">
        <v>117</v>
      </c>
      <c r="B97" s="317"/>
      <c r="C97" s="317"/>
      <c r="D97" s="317"/>
      <c r="E97" s="317"/>
      <c r="F97" s="317"/>
      <c r="G97" s="317"/>
      <c r="H97" s="317"/>
      <c r="I97" s="317"/>
      <c r="J97" s="317"/>
      <c r="K97" s="317"/>
      <c r="L97" s="318"/>
      <c r="M97" s="133"/>
      <c r="N97" s="122"/>
      <c r="O97" s="169"/>
      <c r="P97" s="77">
        <f t="shared" si="17"/>
        <v>0</v>
      </c>
      <c r="Q97" s="31">
        <f t="shared" si="18"/>
        <v>0</v>
      </c>
      <c r="R97" s="31">
        <f t="shared" si="19"/>
        <v>0</v>
      </c>
      <c r="S97">
        <f t="shared" si="20"/>
        <v>0</v>
      </c>
      <c r="T97" s="38" t="str">
        <f t="shared" si="21"/>
        <v/>
      </c>
    </row>
    <row r="98" spans="1:20" ht="25.5" customHeight="1" x14ac:dyDescent="0.25">
      <c r="A98" s="301" t="s">
        <v>118</v>
      </c>
      <c r="B98" s="317"/>
      <c r="C98" s="317"/>
      <c r="D98" s="317"/>
      <c r="E98" s="317"/>
      <c r="F98" s="317"/>
      <c r="G98" s="317"/>
      <c r="H98" s="317"/>
      <c r="I98" s="317"/>
      <c r="J98" s="317"/>
      <c r="K98" s="317"/>
      <c r="L98" s="318"/>
      <c r="M98" s="133"/>
      <c r="N98" s="122"/>
      <c r="O98" s="169"/>
      <c r="P98" s="77">
        <f t="shared" si="17"/>
        <v>0</v>
      </c>
      <c r="Q98" s="31">
        <f t="shared" si="18"/>
        <v>0</v>
      </c>
      <c r="R98" s="31">
        <f t="shared" si="19"/>
        <v>0</v>
      </c>
      <c r="S98">
        <f t="shared" si="20"/>
        <v>0</v>
      </c>
      <c r="T98" s="38" t="str">
        <f t="shared" si="21"/>
        <v/>
      </c>
    </row>
    <row r="99" spans="1:20" ht="27" customHeight="1" x14ac:dyDescent="0.25">
      <c r="A99" s="253" t="s">
        <v>119</v>
      </c>
      <c r="B99" s="296"/>
      <c r="C99" s="296"/>
      <c r="D99" s="296"/>
      <c r="E99" s="296"/>
      <c r="F99" s="296"/>
      <c r="G99" s="296"/>
      <c r="H99" s="296"/>
      <c r="I99" s="296"/>
      <c r="J99" s="296"/>
      <c r="K99" s="296"/>
      <c r="L99" s="297"/>
      <c r="M99" s="121"/>
      <c r="N99" s="122"/>
      <c r="O99" s="169"/>
      <c r="P99" s="77">
        <f t="shared" si="17"/>
        <v>0</v>
      </c>
      <c r="Q99" s="31">
        <f t="shared" si="18"/>
        <v>0</v>
      </c>
      <c r="R99" s="31">
        <f t="shared" si="19"/>
        <v>0</v>
      </c>
      <c r="S99">
        <f t="shared" si="20"/>
        <v>0</v>
      </c>
      <c r="T99" s="38" t="str">
        <f t="shared" si="21"/>
        <v/>
      </c>
    </row>
    <row r="100" spans="1:20" ht="27" customHeight="1" x14ac:dyDescent="0.25">
      <c r="A100" s="301" t="s">
        <v>120</v>
      </c>
      <c r="B100" s="317"/>
      <c r="C100" s="317"/>
      <c r="D100" s="317"/>
      <c r="E100" s="317"/>
      <c r="F100" s="317"/>
      <c r="G100" s="317"/>
      <c r="H100" s="317"/>
      <c r="I100" s="317"/>
      <c r="J100" s="317"/>
      <c r="K100" s="317"/>
      <c r="L100" s="318"/>
      <c r="M100" s="133"/>
      <c r="N100" s="122"/>
      <c r="O100" s="169"/>
      <c r="P100" s="77">
        <f t="shared" si="17"/>
        <v>0</v>
      </c>
      <c r="Q100" s="31">
        <f t="shared" si="18"/>
        <v>0</v>
      </c>
      <c r="R100" s="31">
        <f t="shared" si="19"/>
        <v>0</v>
      </c>
      <c r="S100">
        <f t="shared" si="20"/>
        <v>0</v>
      </c>
      <c r="T100" s="38" t="str">
        <f t="shared" si="21"/>
        <v/>
      </c>
    </row>
    <row r="101" spans="1:20" ht="27" customHeight="1" x14ac:dyDescent="0.25">
      <c r="A101" s="301" t="s">
        <v>121</v>
      </c>
      <c r="B101" s="317"/>
      <c r="C101" s="317"/>
      <c r="D101" s="317"/>
      <c r="E101" s="317"/>
      <c r="F101" s="317"/>
      <c r="G101" s="317"/>
      <c r="H101" s="317"/>
      <c r="I101" s="317"/>
      <c r="J101" s="317"/>
      <c r="K101" s="317"/>
      <c r="L101" s="318"/>
      <c r="M101" s="133"/>
      <c r="N101" s="122"/>
      <c r="O101" s="169"/>
      <c r="P101" s="77">
        <f t="shared" si="17"/>
        <v>0</v>
      </c>
      <c r="Q101" s="31">
        <f t="shared" si="18"/>
        <v>0</v>
      </c>
      <c r="R101" s="31">
        <f t="shared" si="19"/>
        <v>0</v>
      </c>
      <c r="S101">
        <f t="shared" si="20"/>
        <v>0</v>
      </c>
      <c r="T101" s="38" t="str">
        <f t="shared" si="21"/>
        <v/>
      </c>
    </row>
    <row r="102" spans="1:20" ht="27.6" customHeight="1" x14ac:dyDescent="0.25">
      <c r="A102" s="336" t="s">
        <v>122</v>
      </c>
      <c r="B102" s="337"/>
      <c r="C102" s="337"/>
      <c r="D102" s="337"/>
      <c r="E102" s="337"/>
      <c r="F102" s="337"/>
      <c r="G102" s="337"/>
      <c r="H102" s="337"/>
      <c r="I102" s="337"/>
      <c r="J102" s="275"/>
      <c r="K102" s="275"/>
      <c r="L102" s="338"/>
      <c r="M102" s="153"/>
      <c r="N102" s="154"/>
      <c r="O102" s="169"/>
      <c r="P102" s="77">
        <f t="shared" si="17"/>
        <v>0</v>
      </c>
      <c r="Q102" s="31">
        <f t="shared" si="18"/>
        <v>0</v>
      </c>
      <c r="R102" s="31">
        <f t="shared" si="19"/>
        <v>0</v>
      </c>
      <c r="S102">
        <f t="shared" si="20"/>
        <v>0</v>
      </c>
      <c r="T102" s="38" t="str">
        <f t="shared" si="21"/>
        <v/>
      </c>
    </row>
    <row r="103" spans="1:20" ht="26.4" customHeight="1" thickBot="1" x14ac:dyDescent="0.3">
      <c r="A103" s="330" t="s">
        <v>123</v>
      </c>
      <c r="B103" s="331"/>
      <c r="C103" s="331"/>
      <c r="D103" s="331"/>
      <c r="E103" s="331"/>
      <c r="F103" s="331"/>
      <c r="G103" s="331"/>
      <c r="H103" s="331"/>
      <c r="I103" s="331"/>
      <c r="J103" s="331"/>
      <c r="K103" s="331"/>
      <c r="L103" s="331"/>
      <c r="M103" s="331"/>
      <c r="N103" s="331"/>
      <c r="O103" s="332"/>
    </row>
    <row r="104" spans="1:20" ht="28.95" customHeight="1" thickBot="1" x14ac:dyDescent="0.35">
      <c r="A104" s="313" t="s">
        <v>124</v>
      </c>
      <c r="B104" s="314"/>
      <c r="C104" s="314"/>
      <c r="D104" s="314"/>
      <c r="E104" s="314"/>
      <c r="F104" s="314"/>
      <c r="G104" s="314"/>
      <c r="H104" s="314"/>
      <c r="I104" s="314"/>
      <c r="J104" s="346"/>
      <c r="K104" s="346"/>
      <c r="L104" s="346"/>
      <c r="M104" s="170" t="s">
        <v>46</v>
      </c>
      <c r="N104" s="163" t="s">
        <v>47</v>
      </c>
      <c r="O104" s="171" t="s">
        <v>48</v>
      </c>
      <c r="P104" s="78">
        <f>COUNTIF(M105:M120,"x")</f>
        <v>0</v>
      </c>
      <c r="Q104" s="78">
        <f>COUNTIF(N105:N120,"x")</f>
        <v>0</v>
      </c>
      <c r="R104" s="78">
        <f>COUNTIF(O105:O120,"x")</f>
        <v>0</v>
      </c>
      <c r="S104">
        <f>SUM(P104+Q104)</f>
        <v>0</v>
      </c>
      <c r="T104" s="38" t="str">
        <f>IF(AND(S104=0,R104&gt;0),"na",IF(S104=0,"",P104/S104))</f>
        <v/>
      </c>
    </row>
    <row r="105" spans="1:20" ht="142.94999999999999" customHeight="1" x14ac:dyDescent="0.25">
      <c r="A105" s="319" t="s">
        <v>409</v>
      </c>
      <c r="B105" s="325"/>
      <c r="C105" s="325"/>
      <c r="D105" s="325"/>
      <c r="E105" s="325"/>
      <c r="F105" s="325"/>
      <c r="G105" s="325"/>
      <c r="H105" s="325"/>
      <c r="I105" s="325"/>
      <c r="J105" s="283"/>
      <c r="K105" s="283"/>
      <c r="L105" s="326"/>
      <c r="M105" s="151"/>
      <c r="N105" s="151"/>
      <c r="O105" s="158"/>
      <c r="P105" s="77">
        <f>COUNTIF(M105,"x")</f>
        <v>0</v>
      </c>
      <c r="Q105" s="31">
        <f>COUNTIF(N105,"x")</f>
        <v>0</v>
      </c>
      <c r="R105" s="31">
        <f>COUNTIF(O105,"x")</f>
        <v>0</v>
      </c>
      <c r="S105">
        <f>SUM(P105+Q105)</f>
        <v>0</v>
      </c>
      <c r="T105" s="38" t="str">
        <f>IF(AND(S105=0,R105&gt;0),"na",IF(S105=0,"",P105/S105))</f>
        <v/>
      </c>
    </row>
    <row r="106" spans="1:20" ht="124.5" customHeight="1" x14ac:dyDescent="0.25">
      <c r="A106" s="339" t="s">
        <v>410</v>
      </c>
      <c r="B106" s="340"/>
      <c r="C106" s="340"/>
      <c r="D106" s="340"/>
      <c r="E106" s="340"/>
      <c r="F106" s="340"/>
      <c r="G106" s="340"/>
      <c r="H106" s="340"/>
      <c r="I106" s="340"/>
      <c r="J106" s="340"/>
      <c r="K106" s="340"/>
      <c r="L106" s="348"/>
      <c r="M106" s="149"/>
      <c r="N106" s="149"/>
      <c r="O106" s="173"/>
      <c r="P106" s="77">
        <f t="shared" ref="P106:P120" si="22">COUNTIF(M106,"x")</f>
        <v>0</v>
      </c>
      <c r="Q106" s="31">
        <f t="shared" ref="Q106:Q120" si="23">COUNTIF(N106,"x")</f>
        <v>0</v>
      </c>
      <c r="R106" s="31">
        <f t="shared" ref="R106:R120" si="24">COUNTIF(O106,"x")</f>
        <v>0</v>
      </c>
      <c r="S106">
        <f t="shared" ref="S106:S120" si="25">SUM(P106+Q106)</f>
        <v>0</v>
      </c>
      <c r="T106" s="38" t="str">
        <f t="shared" ref="T106:T120" si="26">IF(AND(S106=0,R106&gt;0),"na",IF(S106=0,"",P106/S106))</f>
        <v/>
      </c>
    </row>
    <row r="107" spans="1:20" ht="42" customHeight="1" x14ac:dyDescent="0.25">
      <c r="A107" s="253" t="s">
        <v>127</v>
      </c>
      <c r="B107" s="266"/>
      <c r="C107" s="266"/>
      <c r="D107" s="266"/>
      <c r="E107" s="266"/>
      <c r="F107" s="266"/>
      <c r="G107" s="266"/>
      <c r="H107" s="266"/>
      <c r="I107" s="266"/>
      <c r="J107" s="250"/>
      <c r="K107" s="250"/>
      <c r="L107" s="292"/>
      <c r="M107" s="122"/>
      <c r="N107" s="122"/>
      <c r="O107" s="156"/>
      <c r="P107" s="77">
        <f t="shared" si="22"/>
        <v>0</v>
      </c>
      <c r="Q107" s="31">
        <f t="shared" si="23"/>
        <v>0</v>
      </c>
      <c r="R107" s="31">
        <f t="shared" si="24"/>
        <v>0</v>
      </c>
      <c r="S107">
        <f t="shared" si="25"/>
        <v>0</v>
      </c>
      <c r="T107" s="38" t="str">
        <f t="shared" si="26"/>
        <v/>
      </c>
    </row>
    <row r="108" spans="1:20" ht="24.9" customHeight="1" x14ac:dyDescent="0.25">
      <c r="A108" s="253" t="s">
        <v>414</v>
      </c>
      <c r="B108" s="250"/>
      <c r="C108" s="250"/>
      <c r="D108" s="250"/>
      <c r="E108" s="250"/>
      <c r="F108" s="250"/>
      <c r="G108" s="250"/>
      <c r="H108" s="250"/>
      <c r="I108" s="250"/>
      <c r="J108" s="250"/>
      <c r="K108" s="250"/>
      <c r="L108" s="292"/>
      <c r="M108" s="122"/>
      <c r="N108" s="122"/>
      <c r="O108" s="156"/>
      <c r="P108" s="77">
        <f t="shared" si="22"/>
        <v>0</v>
      </c>
      <c r="Q108" s="31">
        <f t="shared" si="23"/>
        <v>0</v>
      </c>
      <c r="R108" s="31">
        <f t="shared" si="24"/>
        <v>0</v>
      </c>
      <c r="S108">
        <f t="shared" si="25"/>
        <v>0</v>
      </c>
      <c r="T108" s="38" t="str">
        <f t="shared" si="26"/>
        <v/>
      </c>
    </row>
    <row r="109" spans="1:20" ht="24.9" customHeight="1" x14ac:dyDescent="0.25">
      <c r="A109" s="253" t="s">
        <v>129</v>
      </c>
      <c r="B109" s="266"/>
      <c r="C109" s="266"/>
      <c r="D109" s="266"/>
      <c r="E109" s="266"/>
      <c r="F109" s="266"/>
      <c r="G109" s="266"/>
      <c r="H109" s="266"/>
      <c r="I109" s="266"/>
      <c r="J109" s="250"/>
      <c r="K109" s="250"/>
      <c r="L109" s="292"/>
      <c r="M109" s="122"/>
      <c r="N109" s="122"/>
      <c r="O109" s="156"/>
      <c r="P109" s="77">
        <f t="shared" si="22"/>
        <v>0</v>
      </c>
      <c r="Q109" s="31">
        <f t="shared" si="23"/>
        <v>0</v>
      </c>
      <c r="R109" s="31">
        <f t="shared" si="24"/>
        <v>0</v>
      </c>
      <c r="S109">
        <f t="shared" si="25"/>
        <v>0</v>
      </c>
      <c r="T109" s="38" t="str">
        <f t="shared" si="26"/>
        <v/>
      </c>
    </row>
    <row r="110" spans="1:20" ht="26.85" customHeight="1" x14ac:dyDescent="0.25">
      <c r="A110" s="253" t="s">
        <v>130</v>
      </c>
      <c r="B110" s="250"/>
      <c r="C110" s="250"/>
      <c r="D110" s="250"/>
      <c r="E110" s="250"/>
      <c r="F110" s="250"/>
      <c r="G110" s="250"/>
      <c r="H110" s="250"/>
      <c r="I110" s="250"/>
      <c r="J110" s="250"/>
      <c r="K110" s="250"/>
      <c r="L110" s="292"/>
      <c r="M110" s="122"/>
      <c r="N110" s="122"/>
      <c r="O110" s="156"/>
      <c r="P110" s="77">
        <f t="shared" si="22"/>
        <v>0</v>
      </c>
      <c r="Q110" s="31">
        <f t="shared" si="23"/>
        <v>0</v>
      </c>
      <c r="R110" s="31">
        <f t="shared" si="24"/>
        <v>0</v>
      </c>
      <c r="S110">
        <f t="shared" si="25"/>
        <v>0</v>
      </c>
      <c r="T110" s="38" t="str">
        <f t="shared" si="26"/>
        <v/>
      </c>
    </row>
    <row r="111" spans="1:20" ht="130.94999999999999" customHeight="1" x14ac:dyDescent="0.25">
      <c r="A111" s="339" t="s">
        <v>131</v>
      </c>
      <c r="B111" s="340"/>
      <c r="C111" s="340"/>
      <c r="D111" s="340"/>
      <c r="E111" s="340"/>
      <c r="F111" s="340"/>
      <c r="G111" s="340"/>
      <c r="H111" s="340"/>
      <c r="I111" s="340"/>
      <c r="J111" s="340"/>
      <c r="K111" s="340"/>
      <c r="L111" s="340"/>
      <c r="M111" s="149"/>
      <c r="N111" s="149"/>
      <c r="O111" s="173"/>
      <c r="P111" s="77">
        <f t="shared" si="22"/>
        <v>0</v>
      </c>
      <c r="Q111" s="31">
        <f t="shared" si="23"/>
        <v>0</v>
      </c>
      <c r="R111" s="31">
        <f t="shared" si="24"/>
        <v>0</v>
      </c>
      <c r="S111">
        <f t="shared" si="25"/>
        <v>0</v>
      </c>
      <c r="T111" s="38" t="str">
        <f t="shared" si="26"/>
        <v/>
      </c>
    </row>
    <row r="112" spans="1:20" ht="20.399999999999999" customHeight="1" x14ac:dyDescent="0.25">
      <c r="A112" s="320" t="s">
        <v>132</v>
      </c>
      <c r="B112" s="321"/>
      <c r="C112" s="321"/>
      <c r="D112" s="321"/>
      <c r="E112" s="321"/>
      <c r="F112" s="321"/>
      <c r="G112" s="321"/>
      <c r="H112" s="321"/>
      <c r="I112" s="321"/>
      <c r="J112" s="321"/>
      <c r="K112" s="321"/>
      <c r="L112" s="321"/>
      <c r="M112" s="321"/>
      <c r="N112" s="321"/>
      <c r="O112" s="322"/>
      <c r="P112" s="77"/>
      <c r="Q112" s="31"/>
      <c r="R112" s="31"/>
      <c r="T112" s="38" t="str">
        <f t="shared" si="26"/>
        <v/>
      </c>
    </row>
    <row r="113" spans="1:29" ht="16.5" customHeight="1" x14ac:dyDescent="0.25">
      <c r="A113" s="253" t="s">
        <v>133</v>
      </c>
      <c r="B113" s="250"/>
      <c r="C113" s="250"/>
      <c r="D113" s="250"/>
      <c r="E113" s="250"/>
      <c r="F113" s="250"/>
      <c r="G113" s="250"/>
      <c r="H113" s="250"/>
      <c r="I113" s="250"/>
      <c r="J113" s="250"/>
      <c r="K113" s="250"/>
      <c r="L113" s="250"/>
      <c r="M113" s="122"/>
      <c r="N113" s="122"/>
      <c r="O113" s="156"/>
      <c r="P113" s="77">
        <f t="shared" si="22"/>
        <v>0</v>
      </c>
      <c r="Q113" s="31">
        <f t="shared" si="23"/>
        <v>0</v>
      </c>
      <c r="R113" s="31">
        <f t="shared" si="24"/>
        <v>0</v>
      </c>
      <c r="S113">
        <f t="shared" si="25"/>
        <v>0</v>
      </c>
      <c r="T113" s="38" t="str">
        <f t="shared" si="26"/>
        <v/>
      </c>
    </row>
    <row r="114" spans="1:29" ht="16.5" customHeight="1" x14ac:dyDescent="0.25">
      <c r="A114" s="253" t="s">
        <v>134</v>
      </c>
      <c r="B114" s="250"/>
      <c r="C114" s="250"/>
      <c r="D114" s="250"/>
      <c r="E114" s="250"/>
      <c r="F114" s="250"/>
      <c r="G114" s="250"/>
      <c r="H114" s="250"/>
      <c r="I114" s="250"/>
      <c r="J114" s="250"/>
      <c r="K114" s="250"/>
      <c r="L114" s="250"/>
      <c r="M114" s="122"/>
      <c r="N114" s="122"/>
      <c r="O114" s="156"/>
      <c r="P114" s="77">
        <f t="shared" si="22"/>
        <v>0</v>
      </c>
      <c r="Q114" s="31">
        <f t="shared" si="23"/>
        <v>0</v>
      </c>
      <c r="R114" s="31">
        <f t="shared" si="24"/>
        <v>0</v>
      </c>
      <c r="S114">
        <f t="shared" si="25"/>
        <v>0</v>
      </c>
      <c r="T114" s="38" t="str">
        <f t="shared" si="26"/>
        <v/>
      </c>
    </row>
    <row r="115" spans="1:29" ht="157.94999999999999" customHeight="1" x14ac:dyDescent="0.25">
      <c r="A115" s="253" t="s">
        <v>411</v>
      </c>
      <c r="B115" s="250"/>
      <c r="C115" s="250"/>
      <c r="D115" s="250"/>
      <c r="E115" s="250"/>
      <c r="F115" s="250"/>
      <c r="G115" s="250"/>
      <c r="H115" s="250"/>
      <c r="I115" s="250"/>
      <c r="J115" s="250"/>
      <c r="K115" s="250"/>
      <c r="L115" s="250"/>
      <c r="M115" s="122"/>
      <c r="N115" s="122"/>
      <c r="O115" s="156"/>
      <c r="P115" s="77">
        <f t="shared" si="22"/>
        <v>0</v>
      </c>
      <c r="Q115" s="31">
        <f t="shared" si="23"/>
        <v>0</v>
      </c>
      <c r="R115" s="31">
        <f t="shared" si="24"/>
        <v>0</v>
      </c>
      <c r="S115">
        <f t="shared" si="25"/>
        <v>0</v>
      </c>
      <c r="T115" s="38" t="str">
        <f t="shared" si="26"/>
        <v/>
      </c>
    </row>
    <row r="116" spans="1:29" ht="25.95" customHeight="1" x14ac:dyDescent="0.25">
      <c r="A116" s="336" t="s">
        <v>136</v>
      </c>
      <c r="B116" s="275"/>
      <c r="C116" s="275"/>
      <c r="D116" s="275"/>
      <c r="E116" s="275"/>
      <c r="F116" s="275"/>
      <c r="G116" s="275"/>
      <c r="H116" s="275"/>
      <c r="I116" s="275"/>
      <c r="J116" s="275"/>
      <c r="K116" s="275"/>
      <c r="L116" s="275"/>
      <c r="M116" s="154"/>
      <c r="N116" s="154"/>
      <c r="O116" s="157"/>
      <c r="P116" s="77">
        <f t="shared" si="22"/>
        <v>0</v>
      </c>
      <c r="Q116" s="31">
        <f t="shared" si="23"/>
        <v>0</v>
      </c>
      <c r="R116" s="31">
        <f t="shared" si="24"/>
        <v>0</v>
      </c>
      <c r="S116">
        <f t="shared" si="25"/>
        <v>0</v>
      </c>
      <c r="T116" s="38" t="str">
        <f t="shared" si="26"/>
        <v/>
      </c>
    </row>
    <row r="117" spans="1:29" ht="25.95" customHeight="1" x14ac:dyDescent="0.25">
      <c r="A117" s="248" t="s">
        <v>137</v>
      </c>
      <c r="B117" s="323"/>
      <c r="C117" s="323"/>
      <c r="D117" s="323"/>
      <c r="E117" s="323"/>
      <c r="F117" s="323"/>
      <c r="G117" s="323"/>
      <c r="H117" s="323"/>
      <c r="I117" s="323"/>
      <c r="J117" s="323"/>
      <c r="K117" s="323"/>
      <c r="L117" s="323"/>
      <c r="M117" s="323"/>
      <c r="N117" s="323"/>
      <c r="O117" s="324"/>
      <c r="P117" s="77"/>
      <c r="Q117" s="31"/>
      <c r="R117" s="31"/>
      <c r="T117" s="38" t="str">
        <f t="shared" si="26"/>
        <v/>
      </c>
    </row>
    <row r="118" spans="1:29" ht="24" customHeight="1" x14ac:dyDescent="0.25">
      <c r="A118" s="319" t="s">
        <v>415</v>
      </c>
      <c r="B118" s="283"/>
      <c r="C118" s="283"/>
      <c r="D118" s="283"/>
      <c r="E118" s="283"/>
      <c r="F118" s="283"/>
      <c r="G118" s="283"/>
      <c r="H118" s="283"/>
      <c r="I118" s="283"/>
      <c r="J118" s="283"/>
      <c r="K118" s="283"/>
      <c r="L118" s="283"/>
      <c r="M118" s="151"/>
      <c r="N118" s="151"/>
      <c r="O118" s="158"/>
      <c r="P118" s="77">
        <f t="shared" si="22"/>
        <v>0</v>
      </c>
      <c r="Q118" s="31">
        <f t="shared" si="23"/>
        <v>0</v>
      </c>
      <c r="R118" s="31">
        <f t="shared" si="24"/>
        <v>0</v>
      </c>
      <c r="S118">
        <f t="shared" si="25"/>
        <v>0</v>
      </c>
      <c r="T118" s="38" t="str">
        <f t="shared" si="26"/>
        <v/>
      </c>
    </row>
    <row r="119" spans="1:29" ht="36.6" customHeight="1" x14ac:dyDescent="0.25">
      <c r="A119" s="253" t="s">
        <v>139</v>
      </c>
      <c r="B119" s="250"/>
      <c r="C119" s="250"/>
      <c r="D119" s="250"/>
      <c r="E119" s="250"/>
      <c r="F119" s="250"/>
      <c r="G119" s="250"/>
      <c r="H119" s="250"/>
      <c r="I119" s="250"/>
      <c r="J119" s="250"/>
      <c r="K119" s="250"/>
      <c r="L119" s="250"/>
      <c r="M119" s="122"/>
      <c r="N119" s="122"/>
      <c r="O119" s="156"/>
      <c r="P119" s="77">
        <f t="shared" si="22"/>
        <v>0</v>
      </c>
      <c r="Q119" s="31">
        <f t="shared" si="23"/>
        <v>0</v>
      </c>
      <c r="R119" s="31">
        <f t="shared" si="24"/>
        <v>0</v>
      </c>
      <c r="S119">
        <f t="shared" si="25"/>
        <v>0</v>
      </c>
      <c r="T119" s="38" t="str">
        <f t="shared" si="26"/>
        <v/>
      </c>
    </row>
    <row r="120" spans="1:29" ht="123" customHeight="1" x14ac:dyDescent="0.25">
      <c r="A120" s="320" t="s">
        <v>140</v>
      </c>
      <c r="B120" s="321"/>
      <c r="C120" s="321"/>
      <c r="D120" s="321"/>
      <c r="E120" s="321"/>
      <c r="F120" s="321"/>
      <c r="G120" s="321"/>
      <c r="H120" s="321"/>
      <c r="I120" s="321"/>
      <c r="J120" s="321"/>
      <c r="K120" s="321"/>
      <c r="L120" s="321"/>
      <c r="M120" s="149"/>
      <c r="N120" s="149"/>
      <c r="O120" s="173"/>
      <c r="P120" s="77">
        <f t="shared" si="22"/>
        <v>0</v>
      </c>
      <c r="Q120" s="31">
        <f t="shared" si="23"/>
        <v>0</v>
      </c>
      <c r="R120" s="31">
        <f t="shared" si="24"/>
        <v>0</v>
      </c>
      <c r="S120">
        <f t="shared" si="25"/>
        <v>0</v>
      </c>
      <c r="T120" s="38" t="str">
        <f t="shared" si="26"/>
        <v/>
      </c>
    </row>
    <row r="121" spans="1:29" ht="30" customHeight="1" thickBot="1" x14ac:dyDescent="0.3">
      <c r="A121" s="369" t="s">
        <v>141</v>
      </c>
      <c r="B121" s="370"/>
      <c r="C121" s="370"/>
      <c r="D121" s="370"/>
      <c r="E121" s="370"/>
      <c r="F121" s="370"/>
      <c r="G121" s="370"/>
      <c r="H121" s="370"/>
      <c r="I121" s="370"/>
      <c r="J121" s="370"/>
      <c r="K121" s="370"/>
      <c r="L121" s="370"/>
      <c r="M121" s="370"/>
      <c r="N121" s="370"/>
      <c r="O121" s="371"/>
      <c r="P121" s="8"/>
    </row>
    <row r="122" spans="1:29" ht="22.2" customHeight="1" thickBot="1" x14ac:dyDescent="0.35">
      <c r="A122" s="264" t="s">
        <v>142</v>
      </c>
      <c r="B122" s="359"/>
      <c r="C122" s="359"/>
      <c r="D122" s="359"/>
      <c r="E122" s="359"/>
      <c r="F122" s="359"/>
      <c r="G122" s="359"/>
      <c r="H122" s="359"/>
      <c r="I122" s="359"/>
      <c r="J122" s="359"/>
      <c r="K122" s="359"/>
      <c r="L122" s="360"/>
      <c r="M122" s="166" t="s">
        <v>46</v>
      </c>
      <c r="N122" s="125" t="s">
        <v>47</v>
      </c>
      <c r="O122" s="126" t="s">
        <v>48</v>
      </c>
      <c r="P122" s="78">
        <f>COUNTIF(M123:M139,"x")</f>
        <v>0</v>
      </c>
      <c r="Q122" s="37">
        <f>COUNTIF(N123:N139,"x")</f>
        <v>0</v>
      </c>
      <c r="R122" s="37">
        <f>COUNTIF(O123:O139,"x")</f>
        <v>0</v>
      </c>
      <c r="S122">
        <f>SUM(P122+Q122)</f>
        <v>0</v>
      </c>
      <c r="T122" s="38" t="str">
        <f>IF(AND(S122=0,R122&gt;0),"na",IF(S122=0,"",P122/S122))</f>
        <v/>
      </c>
    </row>
    <row r="123" spans="1:29" ht="28.95" customHeight="1" x14ac:dyDescent="0.25">
      <c r="A123" s="352" t="s">
        <v>143</v>
      </c>
      <c r="B123" s="353"/>
      <c r="C123" s="353"/>
      <c r="D123" s="353"/>
      <c r="E123" s="353"/>
      <c r="F123" s="353"/>
      <c r="G123" s="353"/>
      <c r="H123" s="353"/>
      <c r="I123" s="353"/>
      <c r="J123" s="353"/>
      <c r="K123" s="353"/>
      <c r="L123" s="353"/>
      <c r="M123" s="354"/>
      <c r="N123" s="354"/>
      <c r="O123" s="355"/>
      <c r="P123" s="77"/>
      <c r="Q123" s="31"/>
      <c r="R123" s="31"/>
      <c r="T123" s="38"/>
    </row>
    <row r="124" spans="1:29" s="2" customFormat="1" ht="16.95" customHeight="1" x14ac:dyDescent="0.25">
      <c r="A124" s="253" t="s">
        <v>416</v>
      </c>
      <c r="B124" s="254"/>
      <c r="C124" s="254"/>
      <c r="D124" s="254"/>
      <c r="E124" s="254"/>
      <c r="F124" s="254"/>
      <c r="G124" s="254"/>
      <c r="H124" s="254"/>
      <c r="I124" s="254"/>
      <c r="J124" s="254"/>
      <c r="K124" s="254"/>
      <c r="L124" s="255"/>
      <c r="M124" s="121"/>
      <c r="N124" s="129"/>
      <c r="O124" s="156"/>
      <c r="P124" s="77">
        <f>COUNTIF(M124,"x")</f>
        <v>0</v>
      </c>
      <c r="Q124" s="31">
        <f>COUNTIF(N124,"x")</f>
        <v>0</v>
      </c>
      <c r="R124" s="31">
        <f>COUNTIF(O124,"x")</f>
        <v>0</v>
      </c>
      <c r="S124">
        <f>SUM(P124+Q124)</f>
        <v>0</v>
      </c>
      <c r="T124" s="38" t="str">
        <f t="shared" ref="T124:T130" si="27">IF(AND(S124=0,R124&gt;0),"na",IF(S124=0,"",P124/S124))</f>
        <v/>
      </c>
      <c r="U124"/>
      <c r="V124"/>
      <c r="W124"/>
      <c r="X124"/>
      <c r="Y124"/>
      <c r="Z124"/>
      <c r="AA124"/>
      <c r="AB124"/>
      <c r="AC124"/>
    </row>
    <row r="125" spans="1:29" ht="24.9" customHeight="1" x14ac:dyDescent="0.25">
      <c r="A125" s="253" t="s">
        <v>417</v>
      </c>
      <c r="B125" s="254"/>
      <c r="C125" s="254"/>
      <c r="D125" s="254"/>
      <c r="E125" s="254"/>
      <c r="F125" s="254"/>
      <c r="G125" s="254"/>
      <c r="H125" s="254"/>
      <c r="I125" s="254"/>
      <c r="J125" s="254"/>
      <c r="K125" s="254"/>
      <c r="L125" s="255"/>
      <c r="M125" s="121"/>
      <c r="N125" s="122"/>
      <c r="O125" s="156"/>
      <c r="P125" s="77">
        <f t="shared" ref="P125:P139" si="28">COUNTIF(M125,"x")</f>
        <v>0</v>
      </c>
      <c r="Q125" s="31">
        <f t="shared" ref="Q125:Q139" si="29">COUNTIF(N125,"x")</f>
        <v>0</v>
      </c>
      <c r="R125" s="31">
        <f t="shared" ref="R125:R139" si="30">COUNTIF(O125,"x")</f>
        <v>0</v>
      </c>
      <c r="S125">
        <f t="shared" ref="S125:S139" si="31">SUM(P125+Q125)</f>
        <v>0</v>
      </c>
      <c r="T125" s="38" t="str">
        <f t="shared" si="27"/>
        <v/>
      </c>
      <c r="U125" s="2"/>
      <c r="V125" s="2"/>
      <c r="W125" s="2"/>
      <c r="X125" s="2"/>
      <c r="Y125" s="2"/>
      <c r="Z125" s="2"/>
      <c r="AA125" s="2"/>
      <c r="AB125" s="2"/>
      <c r="AC125" s="2"/>
    </row>
    <row r="126" spans="1:29" ht="51.9" customHeight="1" x14ac:dyDescent="0.25">
      <c r="A126" s="339" t="s">
        <v>412</v>
      </c>
      <c r="B126" s="357"/>
      <c r="C126" s="357"/>
      <c r="D126" s="357"/>
      <c r="E126" s="357"/>
      <c r="F126" s="357"/>
      <c r="G126" s="357"/>
      <c r="H126" s="357"/>
      <c r="I126" s="357"/>
      <c r="J126" s="357"/>
      <c r="K126" s="357"/>
      <c r="L126" s="358"/>
      <c r="M126" s="121"/>
      <c r="N126" s="130"/>
      <c r="O126" s="156"/>
      <c r="P126" s="77">
        <f t="shared" si="28"/>
        <v>0</v>
      </c>
      <c r="Q126" s="31">
        <f t="shared" si="29"/>
        <v>0</v>
      </c>
      <c r="R126" s="31">
        <f t="shared" si="30"/>
        <v>0</v>
      </c>
      <c r="S126">
        <f t="shared" si="31"/>
        <v>0</v>
      </c>
      <c r="T126" s="38" t="str">
        <f t="shared" si="27"/>
        <v/>
      </c>
    </row>
    <row r="127" spans="1:29" ht="28.65" customHeight="1" x14ac:dyDescent="0.25">
      <c r="A127" s="339" t="s">
        <v>418</v>
      </c>
      <c r="B127" s="357"/>
      <c r="C127" s="357"/>
      <c r="D127" s="357"/>
      <c r="E127" s="357"/>
      <c r="F127" s="357"/>
      <c r="G127" s="357"/>
      <c r="H127" s="357"/>
      <c r="I127" s="357"/>
      <c r="J127" s="357"/>
      <c r="K127" s="357"/>
      <c r="L127" s="358"/>
      <c r="M127" s="121"/>
      <c r="N127" s="11"/>
      <c r="O127" s="156"/>
      <c r="P127" s="77">
        <f t="shared" si="28"/>
        <v>0</v>
      </c>
      <c r="Q127" s="31">
        <f t="shared" si="29"/>
        <v>0</v>
      </c>
      <c r="R127" s="31">
        <f t="shared" si="30"/>
        <v>0</v>
      </c>
      <c r="S127">
        <f t="shared" si="31"/>
        <v>0</v>
      </c>
      <c r="T127" s="38" t="str">
        <f t="shared" si="27"/>
        <v/>
      </c>
    </row>
    <row r="128" spans="1:29" ht="24.9" customHeight="1" x14ac:dyDescent="0.25">
      <c r="A128" s="367" t="s">
        <v>419</v>
      </c>
      <c r="B128" s="368"/>
      <c r="C128" s="368"/>
      <c r="D128" s="368"/>
      <c r="E128" s="368"/>
      <c r="F128" s="368"/>
      <c r="G128" s="368"/>
      <c r="H128" s="368"/>
      <c r="I128" s="368"/>
      <c r="J128" s="368"/>
      <c r="K128" s="368"/>
      <c r="L128" s="368"/>
      <c r="M128" s="121"/>
      <c r="N128" s="11"/>
      <c r="O128" s="156"/>
      <c r="P128" s="77">
        <f t="shared" si="28"/>
        <v>0</v>
      </c>
      <c r="Q128" s="31">
        <f t="shared" si="29"/>
        <v>0</v>
      </c>
      <c r="R128" s="31">
        <f t="shared" si="30"/>
        <v>0</v>
      </c>
      <c r="S128">
        <f t="shared" si="31"/>
        <v>0</v>
      </c>
      <c r="T128" s="38" t="str">
        <f t="shared" si="27"/>
        <v/>
      </c>
    </row>
    <row r="129" spans="1:29" s="4" customFormat="1" ht="42" customHeight="1" x14ac:dyDescent="0.25">
      <c r="A129" s="230" t="s">
        <v>413</v>
      </c>
      <c r="B129" s="277"/>
      <c r="C129" s="277"/>
      <c r="D129" s="277"/>
      <c r="E129" s="277"/>
      <c r="F129" s="277"/>
      <c r="G129" s="277"/>
      <c r="H129" s="277"/>
      <c r="I129" s="277"/>
      <c r="J129" s="277"/>
      <c r="K129" s="277"/>
      <c r="L129" s="277"/>
      <c r="M129" s="121"/>
      <c r="N129" s="112"/>
      <c r="O129" s="156"/>
      <c r="P129" s="77">
        <f t="shared" si="28"/>
        <v>0</v>
      </c>
      <c r="Q129" s="31">
        <f t="shared" si="29"/>
        <v>0</v>
      </c>
      <c r="R129" s="31">
        <f t="shared" si="30"/>
        <v>0</v>
      </c>
      <c r="S129">
        <f t="shared" si="31"/>
        <v>0</v>
      </c>
      <c r="T129" s="38" t="str">
        <f t="shared" si="27"/>
        <v/>
      </c>
      <c r="U129"/>
      <c r="V129"/>
      <c r="W129" s="54"/>
      <c r="X129"/>
      <c r="Y129"/>
      <c r="Z129"/>
      <c r="AA129"/>
      <c r="AB129"/>
      <c r="AC129"/>
    </row>
    <row r="130" spans="1:29" s="4" customFormat="1" ht="27.9" customHeight="1" x14ac:dyDescent="0.25">
      <c r="A130" s="230" t="s">
        <v>420</v>
      </c>
      <c r="B130" s="277"/>
      <c r="C130" s="277"/>
      <c r="D130" s="277"/>
      <c r="E130" s="277"/>
      <c r="F130" s="277"/>
      <c r="G130" s="277"/>
      <c r="H130" s="277"/>
      <c r="I130" s="277"/>
      <c r="J130" s="277"/>
      <c r="K130" s="277"/>
      <c r="L130" s="277"/>
      <c r="M130" s="121"/>
      <c r="N130" s="112"/>
      <c r="O130" s="156"/>
      <c r="P130" s="77">
        <f t="shared" si="28"/>
        <v>0</v>
      </c>
      <c r="Q130" s="31">
        <f t="shared" si="29"/>
        <v>0</v>
      </c>
      <c r="R130" s="31">
        <f t="shared" si="30"/>
        <v>0</v>
      </c>
      <c r="S130">
        <f t="shared" si="31"/>
        <v>0</v>
      </c>
      <c r="T130" s="38" t="str">
        <f t="shared" si="27"/>
        <v/>
      </c>
    </row>
    <row r="131" spans="1:29" s="4" customFormat="1" ht="27.9" customHeight="1" x14ac:dyDescent="0.25">
      <c r="A131" s="320" t="s">
        <v>421</v>
      </c>
      <c r="B131" s="321"/>
      <c r="C131" s="321"/>
      <c r="D131" s="321"/>
      <c r="E131" s="321"/>
      <c r="F131" s="321"/>
      <c r="G131" s="321"/>
      <c r="H131" s="321"/>
      <c r="I131" s="321"/>
      <c r="J131" s="321"/>
      <c r="K131" s="321"/>
      <c r="L131" s="321"/>
      <c r="M131" s="149"/>
      <c r="N131" s="149"/>
      <c r="O131" s="156"/>
      <c r="P131" s="77">
        <f t="shared" si="28"/>
        <v>0</v>
      </c>
      <c r="Q131" s="31">
        <f t="shared" si="29"/>
        <v>0</v>
      </c>
      <c r="R131" s="31">
        <f t="shared" si="30"/>
        <v>0</v>
      </c>
      <c r="S131">
        <f t="shared" si="31"/>
        <v>0</v>
      </c>
      <c r="T131" s="38" t="str">
        <f t="shared" ref="T131:T137" si="32">IF(AND(S131=0,R131&gt;0),"na",IF(S131=0,"",P131/S131))</f>
        <v/>
      </c>
    </row>
    <row r="132" spans="1:29" s="4" customFormat="1" ht="31.2" customHeight="1" x14ac:dyDescent="0.25">
      <c r="A132" s="253" t="s">
        <v>422</v>
      </c>
      <c r="B132" s="254"/>
      <c r="C132" s="254"/>
      <c r="D132" s="254"/>
      <c r="E132" s="254"/>
      <c r="F132" s="254"/>
      <c r="G132" s="254"/>
      <c r="H132" s="254"/>
      <c r="I132" s="254"/>
      <c r="J132" s="254"/>
      <c r="K132" s="254"/>
      <c r="L132" s="255"/>
      <c r="M132" s="121"/>
      <c r="N132" s="112"/>
      <c r="O132" s="156"/>
      <c r="P132" s="77">
        <f t="shared" si="28"/>
        <v>0</v>
      </c>
      <c r="Q132" s="31">
        <f t="shared" si="29"/>
        <v>0</v>
      </c>
      <c r="R132" s="31">
        <f t="shared" si="30"/>
        <v>0</v>
      </c>
      <c r="S132">
        <f t="shared" si="31"/>
        <v>0</v>
      </c>
      <c r="T132" s="38" t="str">
        <f t="shared" si="32"/>
        <v/>
      </c>
    </row>
    <row r="133" spans="1:29" s="4" customFormat="1" ht="24.9" customHeight="1" x14ac:dyDescent="0.25">
      <c r="A133" s="230" t="s">
        <v>423</v>
      </c>
      <c r="B133" s="277"/>
      <c r="C133" s="277"/>
      <c r="D133" s="277"/>
      <c r="E133" s="277"/>
      <c r="F133" s="277"/>
      <c r="G133" s="277"/>
      <c r="H133" s="277"/>
      <c r="I133" s="277"/>
      <c r="J133" s="277"/>
      <c r="K133" s="277"/>
      <c r="L133" s="277"/>
      <c r="M133" s="121"/>
      <c r="N133" s="112"/>
      <c r="O133" s="156"/>
      <c r="P133" s="77">
        <f t="shared" si="28"/>
        <v>0</v>
      </c>
      <c r="Q133" s="31">
        <f t="shared" si="29"/>
        <v>0</v>
      </c>
      <c r="R133" s="31">
        <f t="shared" si="30"/>
        <v>0</v>
      </c>
      <c r="S133">
        <f t="shared" si="31"/>
        <v>0</v>
      </c>
      <c r="T133" s="38" t="str">
        <f t="shared" si="32"/>
        <v/>
      </c>
    </row>
    <row r="134" spans="1:29" s="4" customFormat="1" ht="42" customHeight="1" x14ac:dyDescent="0.25">
      <c r="A134" s="339" t="s">
        <v>424</v>
      </c>
      <c r="B134" s="340"/>
      <c r="C134" s="340"/>
      <c r="D134" s="340"/>
      <c r="E134" s="340"/>
      <c r="F134" s="340"/>
      <c r="G134" s="340"/>
      <c r="H134" s="340"/>
      <c r="I134" s="340"/>
      <c r="J134" s="340"/>
      <c r="K134" s="340"/>
      <c r="L134" s="348"/>
      <c r="M134" s="121"/>
      <c r="N134" s="112"/>
      <c r="O134" s="156"/>
      <c r="P134" s="77">
        <f t="shared" si="28"/>
        <v>0</v>
      </c>
      <c r="Q134" s="31">
        <f t="shared" si="29"/>
        <v>0</v>
      </c>
      <c r="R134" s="31">
        <f t="shared" si="30"/>
        <v>0</v>
      </c>
      <c r="S134">
        <f t="shared" si="31"/>
        <v>0</v>
      </c>
      <c r="T134" s="38" t="str">
        <f t="shared" si="32"/>
        <v/>
      </c>
    </row>
    <row r="135" spans="1:29" s="4" customFormat="1" ht="17.399999999999999" customHeight="1" x14ac:dyDescent="0.25">
      <c r="A135" s="377" t="s">
        <v>154</v>
      </c>
      <c r="B135" s="317"/>
      <c r="C135" s="317"/>
      <c r="D135" s="317"/>
      <c r="E135" s="317"/>
      <c r="F135" s="317"/>
      <c r="G135" s="317"/>
      <c r="H135" s="317"/>
      <c r="I135" s="317"/>
      <c r="J135" s="317"/>
      <c r="K135" s="317"/>
      <c r="L135" s="318"/>
      <c r="M135" s="121"/>
      <c r="N135" s="112"/>
      <c r="O135" s="156"/>
      <c r="P135" s="77">
        <f t="shared" si="28"/>
        <v>0</v>
      </c>
      <c r="Q135" s="31">
        <f t="shared" si="29"/>
        <v>0</v>
      </c>
      <c r="R135" s="31">
        <f t="shared" si="30"/>
        <v>0</v>
      </c>
      <c r="S135">
        <f t="shared" si="31"/>
        <v>0</v>
      </c>
      <c r="T135" s="38" t="str">
        <f t="shared" si="32"/>
        <v/>
      </c>
    </row>
    <row r="136" spans="1:29" s="4" customFormat="1" ht="27.9" customHeight="1" x14ac:dyDescent="0.25">
      <c r="A136" s="301" t="s">
        <v>155</v>
      </c>
      <c r="B136" s="317"/>
      <c r="C136" s="317"/>
      <c r="D136" s="317"/>
      <c r="E136" s="317"/>
      <c r="F136" s="317"/>
      <c r="G136" s="317"/>
      <c r="H136" s="317"/>
      <c r="I136" s="317"/>
      <c r="J136" s="317"/>
      <c r="K136" s="317"/>
      <c r="L136" s="318"/>
      <c r="M136" s="121"/>
      <c r="N136" s="112"/>
      <c r="O136" s="156"/>
      <c r="P136" s="77">
        <f t="shared" si="28"/>
        <v>0</v>
      </c>
      <c r="Q136" s="31">
        <f t="shared" si="29"/>
        <v>0</v>
      </c>
      <c r="R136" s="31">
        <f t="shared" si="30"/>
        <v>0</v>
      </c>
      <c r="S136">
        <f t="shared" si="31"/>
        <v>0</v>
      </c>
      <c r="T136" s="38" t="str">
        <f t="shared" si="32"/>
        <v/>
      </c>
    </row>
    <row r="137" spans="1:29" s="4" customFormat="1" ht="41.85" customHeight="1" x14ac:dyDescent="0.25">
      <c r="A137" s="333" t="s">
        <v>156</v>
      </c>
      <c r="B137" s="361"/>
      <c r="C137" s="361"/>
      <c r="D137" s="361"/>
      <c r="E137" s="361"/>
      <c r="F137" s="361"/>
      <c r="G137" s="361"/>
      <c r="H137" s="361"/>
      <c r="I137" s="361"/>
      <c r="J137" s="361"/>
      <c r="K137" s="361"/>
      <c r="L137" s="362"/>
      <c r="M137" s="121"/>
      <c r="N137" s="112"/>
      <c r="O137" s="156"/>
      <c r="P137" s="77">
        <f t="shared" si="28"/>
        <v>0</v>
      </c>
      <c r="Q137" s="31">
        <f t="shared" si="29"/>
        <v>0</v>
      </c>
      <c r="R137" s="31">
        <f t="shared" si="30"/>
        <v>0</v>
      </c>
      <c r="S137">
        <f t="shared" si="31"/>
        <v>0</v>
      </c>
      <c r="T137" s="38" t="str">
        <f t="shared" si="32"/>
        <v/>
      </c>
    </row>
    <row r="138" spans="1:29" s="4" customFormat="1" ht="29.4" customHeight="1" x14ac:dyDescent="0.25">
      <c r="A138" s="363" t="s">
        <v>157</v>
      </c>
      <c r="B138" s="364"/>
      <c r="C138" s="364"/>
      <c r="D138" s="364"/>
      <c r="E138" s="364"/>
      <c r="F138" s="364"/>
      <c r="G138" s="364"/>
      <c r="H138" s="364"/>
      <c r="I138" s="364"/>
      <c r="J138" s="364"/>
      <c r="K138" s="364"/>
      <c r="L138" s="364"/>
      <c r="M138" s="121"/>
      <c r="N138" s="112"/>
      <c r="O138" s="156"/>
      <c r="P138" s="77">
        <f t="shared" si="28"/>
        <v>0</v>
      </c>
      <c r="Q138" s="31">
        <f t="shared" si="29"/>
        <v>0</v>
      </c>
      <c r="R138" s="31">
        <f t="shared" si="30"/>
        <v>0</v>
      </c>
      <c r="S138">
        <f t="shared" si="31"/>
        <v>0</v>
      </c>
      <c r="T138" s="38" t="str">
        <f>IF(AND(S138=0,R138&gt;0),"na",IF(S138=0,"",P138/S138))</f>
        <v/>
      </c>
    </row>
    <row r="139" spans="1:29" s="4" customFormat="1" ht="31.2" customHeight="1" x14ac:dyDescent="0.25">
      <c r="A139" s="287" t="s">
        <v>158</v>
      </c>
      <c r="B139" s="347"/>
      <c r="C139" s="347"/>
      <c r="D139" s="347"/>
      <c r="E139" s="347"/>
      <c r="F139" s="347"/>
      <c r="G139" s="347"/>
      <c r="H139" s="347"/>
      <c r="I139" s="347"/>
      <c r="J139" s="347"/>
      <c r="K139" s="347"/>
      <c r="L139" s="347"/>
      <c r="M139" s="159"/>
      <c r="N139" s="160"/>
      <c r="O139" s="156"/>
      <c r="P139" s="77">
        <f t="shared" si="28"/>
        <v>0</v>
      </c>
      <c r="Q139" s="31">
        <f t="shared" si="29"/>
        <v>0</v>
      </c>
      <c r="R139" s="31">
        <f t="shared" si="30"/>
        <v>0</v>
      </c>
      <c r="S139">
        <f t="shared" si="31"/>
        <v>0</v>
      </c>
      <c r="T139" s="38" t="str">
        <f>IF(AND(S139=0,R139&gt;0),"na",IF(S139=0,"",P139/S139))</f>
        <v/>
      </c>
    </row>
    <row r="140" spans="1:29" ht="30.75" customHeight="1" thickBot="1" x14ac:dyDescent="0.3">
      <c r="A140" s="278" t="s">
        <v>159</v>
      </c>
      <c r="B140" s="365"/>
      <c r="C140" s="365"/>
      <c r="D140" s="365"/>
      <c r="E140" s="365"/>
      <c r="F140" s="365"/>
      <c r="G140" s="365"/>
      <c r="H140" s="365"/>
      <c r="I140" s="365"/>
      <c r="J140" s="365"/>
      <c r="K140" s="365"/>
      <c r="L140" s="365"/>
      <c r="M140" s="365"/>
      <c r="N140" s="365"/>
      <c r="O140" s="366"/>
      <c r="U140" s="4"/>
      <c r="V140" s="4"/>
      <c r="W140" s="4"/>
      <c r="X140" s="4"/>
      <c r="Y140" s="4"/>
      <c r="Z140" s="4"/>
      <c r="AA140" s="4"/>
      <c r="AB140" s="4"/>
      <c r="AC140" s="4"/>
    </row>
    <row r="141" spans="1:29" ht="30" customHeight="1" thickBot="1" x14ac:dyDescent="0.35">
      <c r="A141" s="264" t="s">
        <v>160</v>
      </c>
      <c r="B141" s="359"/>
      <c r="C141" s="359"/>
      <c r="D141" s="359"/>
      <c r="E141" s="359"/>
      <c r="F141" s="359"/>
      <c r="G141" s="359"/>
      <c r="H141" s="359"/>
      <c r="I141" s="359"/>
      <c r="J141" s="359"/>
      <c r="K141" s="359"/>
      <c r="L141" s="359"/>
      <c r="M141" s="166" t="s">
        <v>46</v>
      </c>
      <c r="N141" s="125" t="s">
        <v>47</v>
      </c>
      <c r="O141" s="126" t="s">
        <v>48</v>
      </c>
      <c r="P141" s="78">
        <f>COUNTIF(M142:M158,"x")</f>
        <v>0</v>
      </c>
      <c r="Q141" s="37">
        <f>COUNTIF(N142:N158,"x")</f>
        <v>0</v>
      </c>
      <c r="R141" s="37">
        <f>COUNTIF(O142:O158,"x")</f>
        <v>0</v>
      </c>
      <c r="S141">
        <f>SUM(P141+Q141)</f>
        <v>0</v>
      </c>
      <c r="T141" s="38" t="str">
        <f>IF(AND(S141=0,R141&gt;0),"na",IF(S141=0,"",P141/S141))</f>
        <v/>
      </c>
    </row>
    <row r="142" spans="1:29" ht="18.600000000000001" customHeight="1" x14ac:dyDescent="0.25">
      <c r="A142" s="281" t="s">
        <v>161</v>
      </c>
      <c r="B142" s="356"/>
      <c r="C142" s="356"/>
      <c r="D142" s="356"/>
      <c r="E142" s="356"/>
      <c r="F142" s="356"/>
      <c r="G142" s="356"/>
      <c r="H142" s="356"/>
      <c r="I142" s="356"/>
      <c r="J142" s="356"/>
      <c r="K142" s="356"/>
      <c r="L142" s="356"/>
      <c r="M142" s="283"/>
      <c r="N142" s="283"/>
      <c r="O142" s="284"/>
      <c r="P142" s="77"/>
      <c r="Q142" s="31"/>
      <c r="R142" s="31"/>
      <c r="T142" s="38"/>
    </row>
    <row r="143" spans="1:29" s="2" customFormat="1" ht="18.600000000000001" customHeight="1" x14ac:dyDescent="0.25">
      <c r="A143" s="253" t="s">
        <v>431</v>
      </c>
      <c r="B143" s="254"/>
      <c r="C143" s="254"/>
      <c r="D143" s="254"/>
      <c r="E143" s="254"/>
      <c r="F143" s="254"/>
      <c r="G143" s="254"/>
      <c r="H143" s="254"/>
      <c r="I143" s="254"/>
      <c r="J143" s="254"/>
      <c r="K143" s="254"/>
      <c r="L143" s="255"/>
      <c r="M143" s="121"/>
      <c r="N143" s="129"/>
      <c r="O143" s="156"/>
      <c r="P143" s="77">
        <f>COUNTIF(M143,"x")</f>
        <v>0</v>
      </c>
      <c r="Q143" s="31">
        <f>COUNTIF(N143,"x")</f>
        <v>0</v>
      </c>
      <c r="R143" s="31">
        <f>COUNTIF(O143,"x")</f>
        <v>0</v>
      </c>
      <c r="S143">
        <f>SUM(P143+Q143)</f>
        <v>0</v>
      </c>
      <c r="T143" s="38" t="str">
        <f>IF(AND(S143=0,R143&gt;0),"na",IF(S143=0,"",P143/S143))</f>
        <v/>
      </c>
      <c r="U143"/>
      <c r="V143"/>
      <c r="W143"/>
      <c r="X143"/>
      <c r="Y143"/>
      <c r="Z143"/>
      <c r="AA143"/>
      <c r="AB143"/>
      <c r="AC143"/>
    </row>
    <row r="144" spans="1:29" ht="18.600000000000001" customHeight="1" x14ac:dyDescent="0.25">
      <c r="A144" s="253" t="s">
        <v>432</v>
      </c>
      <c r="B144" s="254"/>
      <c r="C144" s="254"/>
      <c r="D144" s="254"/>
      <c r="E144" s="254"/>
      <c r="F144" s="254"/>
      <c r="G144" s="254"/>
      <c r="H144" s="254"/>
      <c r="I144" s="254"/>
      <c r="J144" s="254"/>
      <c r="K144" s="254"/>
      <c r="L144" s="255"/>
      <c r="M144" s="121"/>
      <c r="N144" s="122"/>
      <c r="O144" s="156"/>
      <c r="P144" s="77">
        <f t="shared" ref="P144:P158" si="33">COUNTIF(M144,"x")</f>
        <v>0</v>
      </c>
      <c r="Q144" s="31">
        <f t="shared" ref="Q144:Q158" si="34">COUNTIF(N144,"x")</f>
        <v>0</v>
      </c>
      <c r="R144" s="31">
        <f t="shared" ref="R144:R158" si="35">COUNTIF(O144,"x")</f>
        <v>0</v>
      </c>
      <c r="S144">
        <f t="shared" ref="S144:S158" si="36">SUM(P144+Q144)</f>
        <v>0</v>
      </c>
      <c r="T144" s="38" t="str">
        <f t="shared" ref="T144:T158" si="37">IF(AND(S144=0,R144&gt;0),"na",IF(S144=0,"",P144/S144))</f>
        <v/>
      </c>
      <c r="U144" s="2"/>
      <c r="V144" s="2"/>
      <c r="W144" s="2"/>
      <c r="X144" s="2"/>
      <c r="Y144" s="2"/>
      <c r="Z144" s="2"/>
      <c r="AA144" s="2"/>
      <c r="AB144" s="2"/>
      <c r="AC144" s="2"/>
    </row>
    <row r="145" spans="1:29" ht="54" customHeight="1" x14ac:dyDescent="0.25">
      <c r="A145" s="339" t="s">
        <v>433</v>
      </c>
      <c r="B145" s="357"/>
      <c r="C145" s="357"/>
      <c r="D145" s="357"/>
      <c r="E145" s="357"/>
      <c r="F145" s="357"/>
      <c r="G145" s="357"/>
      <c r="H145" s="357"/>
      <c r="I145" s="357"/>
      <c r="J145" s="357"/>
      <c r="K145" s="357"/>
      <c r="L145" s="358"/>
      <c r="M145" s="121"/>
      <c r="N145" s="130"/>
      <c r="O145" s="156"/>
      <c r="P145" s="77">
        <f t="shared" si="33"/>
        <v>0</v>
      </c>
      <c r="Q145" s="31">
        <f t="shared" si="34"/>
        <v>0</v>
      </c>
      <c r="R145" s="31">
        <f t="shared" si="35"/>
        <v>0</v>
      </c>
      <c r="S145">
        <f t="shared" si="36"/>
        <v>0</v>
      </c>
      <c r="T145" s="38" t="str">
        <f t="shared" si="37"/>
        <v/>
      </c>
    </row>
    <row r="146" spans="1:29" ht="24.9" customHeight="1" x14ac:dyDescent="0.25">
      <c r="A146" s="349" t="s">
        <v>425</v>
      </c>
      <c r="B146" s="350"/>
      <c r="C146" s="350"/>
      <c r="D146" s="350"/>
      <c r="E146" s="350"/>
      <c r="F146" s="350"/>
      <c r="G146" s="350"/>
      <c r="H146" s="350"/>
      <c r="I146" s="350"/>
      <c r="J146" s="350"/>
      <c r="K146" s="350"/>
      <c r="L146" s="351"/>
      <c r="M146" s="121"/>
      <c r="N146" s="11"/>
      <c r="O146" s="156"/>
      <c r="P146" s="77">
        <f t="shared" si="33"/>
        <v>0</v>
      </c>
      <c r="Q146" s="31">
        <f t="shared" si="34"/>
        <v>0</v>
      </c>
      <c r="R146" s="31">
        <f t="shared" si="35"/>
        <v>0</v>
      </c>
      <c r="S146">
        <f t="shared" si="36"/>
        <v>0</v>
      </c>
      <c r="T146" s="38" t="str">
        <f t="shared" si="37"/>
        <v/>
      </c>
    </row>
    <row r="147" spans="1:29" ht="24.9" customHeight="1" x14ac:dyDescent="0.25">
      <c r="A147" s="367" t="s">
        <v>426</v>
      </c>
      <c r="B147" s="368"/>
      <c r="C147" s="368"/>
      <c r="D147" s="368"/>
      <c r="E147" s="368"/>
      <c r="F147" s="368"/>
      <c r="G147" s="368"/>
      <c r="H147" s="368"/>
      <c r="I147" s="368"/>
      <c r="J147" s="368"/>
      <c r="K147" s="368"/>
      <c r="L147" s="368"/>
      <c r="M147" s="121"/>
      <c r="N147" s="11"/>
      <c r="O147" s="156"/>
      <c r="P147" s="77">
        <f t="shared" si="33"/>
        <v>0</v>
      </c>
      <c r="Q147" s="31">
        <f t="shared" si="34"/>
        <v>0</v>
      </c>
      <c r="R147" s="31">
        <f t="shared" si="35"/>
        <v>0</v>
      </c>
      <c r="S147">
        <f t="shared" si="36"/>
        <v>0</v>
      </c>
      <c r="T147" s="38" t="str">
        <f t="shared" si="37"/>
        <v/>
      </c>
    </row>
    <row r="148" spans="1:29" s="4" customFormat="1" ht="28.2" customHeight="1" x14ac:dyDescent="0.25">
      <c r="A148" s="230" t="s">
        <v>427</v>
      </c>
      <c r="B148" s="277"/>
      <c r="C148" s="277"/>
      <c r="D148" s="277"/>
      <c r="E148" s="277"/>
      <c r="F148" s="277"/>
      <c r="G148" s="277"/>
      <c r="H148" s="277"/>
      <c r="I148" s="277"/>
      <c r="J148" s="277"/>
      <c r="K148" s="277"/>
      <c r="L148" s="277"/>
      <c r="M148" s="121"/>
      <c r="N148" s="112"/>
      <c r="O148" s="156"/>
      <c r="P148" s="77">
        <f t="shared" si="33"/>
        <v>0</v>
      </c>
      <c r="Q148" s="31">
        <f t="shared" si="34"/>
        <v>0</v>
      </c>
      <c r="R148" s="31">
        <f t="shared" si="35"/>
        <v>0</v>
      </c>
      <c r="S148">
        <f t="shared" si="36"/>
        <v>0</v>
      </c>
      <c r="T148" s="38" t="str">
        <f t="shared" si="37"/>
        <v/>
      </c>
      <c r="U148"/>
      <c r="V148"/>
      <c r="W148"/>
      <c r="X148"/>
      <c r="Y148"/>
      <c r="Z148"/>
      <c r="AA148"/>
      <c r="AB148"/>
      <c r="AC148"/>
    </row>
    <row r="149" spans="1:29" s="4" customFormat="1" ht="28.2" customHeight="1" x14ac:dyDescent="0.25">
      <c r="A149" s="230" t="s">
        <v>428</v>
      </c>
      <c r="B149" s="277"/>
      <c r="C149" s="277"/>
      <c r="D149" s="277"/>
      <c r="E149" s="277"/>
      <c r="F149" s="277"/>
      <c r="G149" s="277"/>
      <c r="H149" s="277"/>
      <c r="I149" s="277"/>
      <c r="J149" s="277"/>
      <c r="K149" s="277"/>
      <c r="L149" s="277"/>
      <c r="M149" s="121"/>
      <c r="N149" s="112"/>
      <c r="O149" s="156"/>
      <c r="P149" s="77">
        <f t="shared" si="33"/>
        <v>0</v>
      </c>
      <c r="Q149" s="31">
        <f t="shared" si="34"/>
        <v>0</v>
      </c>
      <c r="R149" s="31">
        <f t="shared" si="35"/>
        <v>0</v>
      </c>
      <c r="S149">
        <f t="shared" si="36"/>
        <v>0</v>
      </c>
      <c r="T149" s="38" t="str">
        <f t="shared" si="37"/>
        <v/>
      </c>
    </row>
    <row r="150" spans="1:29" s="4" customFormat="1" ht="28.2" customHeight="1" x14ac:dyDescent="0.25">
      <c r="A150" s="339" t="s">
        <v>435</v>
      </c>
      <c r="B150" s="340"/>
      <c r="C150" s="340"/>
      <c r="D150" s="340"/>
      <c r="E150" s="340"/>
      <c r="F150" s="340"/>
      <c r="G150" s="340"/>
      <c r="H150" s="340"/>
      <c r="I150" s="340"/>
      <c r="J150" s="340"/>
      <c r="K150" s="340"/>
      <c r="L150" s="348"/>
      <c r="M150" s="121"/>
      <c r="N150" s="112"/>
      <c r="O150" s="156"/>
      <c r="P150" s="77">
        <f t="shared" si="33"/>
        <v>0</v>
      </c>
      <c r="Q150" s="31">
        <f t="shared" si="34"/>
        <v>0</v>
      </c>
      <c r="R150" s="31">
        <f t="shared" si="35"/>
        <v>0</v>
      </c>
      <c r="S150">
        <f t="shared" si="36"/>
        <v>0</v>
      </c>
      <c r="T150" s="38" t="str">
        <f t="shared" si="37"/>
        <v/>
      </c>
    </row>
    <row r="151" spans="1:29" s="4" customFormat="1" ht="28.2" customHeight="1" x14ac:dyDescent="0.25">
      <c r="A151" s="339" t="s">
        <v>434</v>
      </c>
      <c r="B151" s="340"/>
      <c r="C151" s="340"/>
      <c r="D151" s="340"/>
      <c r="E151" s="340"/>
      <c r="F151" s="340"/>
      <c r="G151" s="340"/>
      <c r="H151" s="340"/>
      <c r="I151" s="340"/>
      <c r="J151" s="340"/>
      <c r="K151" s="340"/>
      <c r="L151" s="348"/>
      <c r="M151" s="121"/>
      <c r="N151" s="112"/>
      <c r="O151" s="156"/>
      <c r="P151" s="77">
        <f>COUNTIF(M151,"x")</f>
        <v>0</v>
      </c>
      <c r="Q151" s="31">
        <f>COUNTIF(N151,"x")</f>
        <v>0</v>
      </c>
      <c r="R151" s="31">
        <f>COUNTIF(O151,"x")</f>
        <v>0</v>
      </c>
      <c r="S151">
        <f>SUM(P151+Q151)</f>
        <v>0</v>
      </c>
      <c r="T151" s="38" t="str">
        <f>IF(AND(S151=0,R151&gt;0),"na",IF(S151=0,"",P151/S151))</f>
        <v/>
      </c>
    </row>
    <row r="152" spans="1:29" s="4" customFormat="1" ht="24.9" customHeight="1" x14ac:dyDescent="0.25">
      <c r="A152" s="230" t="s">
        <v>429</v>
      </c>
      <c r="B152" s="277"/>
      <c r="C152" s="277"/>
      <c r="D152" s="277"/>
      <c r="E152" s="277"/>
      <c r="F152" s="277"/>
      <c r="G152" s="277"/>
      <c r="H152" s="277"/>
      <c r="I152" s="277"/>
      <c r="J152" s="277"/>
      <c r="K152" s="277"/>
      <c r="L152" s="277"/>
      <c r="M152" s="121"/>
      <c r="N152" s="112"/>
      <c r="O152" s="156"/>
      <c r="P152" s="77">
        <f t="shared" si="33"/>
        <v>0</v>
      </c>
      <c r="Q152" s="31">
        <f t="shared" si="34"/>
        <v>0</v>
      </c>
      <c r="R152" s="31">
        <f t="shared" si="35"/>
        <v>0</v>
      </c>
      <c r="S152">
        <f t="shared" si="36"/>
        <v>0</v>
      </c>
      <c r="T152" s="38" t="str">
        <f t="shared" si="37"/>
        <v/>
      </c>
    </row>
    <row r="153" spans="1:29" s="4" customFormat="1" ht="48" customHeight="1" x14ac:dyDescent="0.25">
      <c r="A153" s="339" t="s">
        <v>430</v>
      </c>
      <c r="B153" s="340"/>
      <c r="C153" s="340"/>
      <c r="D153" s="340"/>
      <c r="E153" s="340"/>
      <c r="F153" s="340"/>
      <c r="G153" s="340"/>
      <c r="H153" s="340"/>
      <c r="I153" s="340"/>
      <c r="J153" s="340"/>
      <c r="K153" s="340"/>
      <c r="L153" s="348"/>
      <c r="M153" s="121"/>
      <c r="N153" s="112"/>
      <c r="O153" s="156"/>
      <c r="P153" s="77">
        <f t="shared" si="33"/>
        <v>0</v>
      </c>
      <c r="Q153" s="31">
        <f t="shared" si="34"/>
        <v>0</v>
      </c>
      <c r="R153" s="31">
        <f t="shared" si="35"/>
        <v>0</v>
      </c>
      <c r="S153">
        <f t="shared" si="36"/>
        <v>0</v>
      </c>
      <c r="T153" s="38" t="str">
        <f t="shared" si="37"/>
        <v/>
      </c>
    </row>
    <row r="154" spans="1:29" s="4" customFormat="1" ht="17.399999999999999" customHeight="1" x14ac:dyDescent="0.25">
      <c r="A154" s="375" t="s">
        <v>167</v>
      </c>
      <c r="B154" s="361"/>
      <c r="C154" s="361"/>
      <c r="D154" s="361"/>
      <c r="E154" s="361"/>
      <c r="F154" s="361"/>
      <c r="G154" s="361"/>
      <c r="H154" s="361"/>
      <c r="I154" s="361"/>
      <c r="J154" s="361"/>
      <c r="K154" s="361"/>
      <c r="L154" s="362"/>
      <c r="M154" s="121"/>
      <c r="N154" s="112"/>
      <c r="O154" s="156"/>
      <c r="P154" s="77"/>
      <c r="Q154" s="31"/>
      <c r="R154" s="31"/>
      <c r="S154"/>
      <c r="T154" s="38" t="str">
        <f t="shared" si="37"/>
        <v/>
      </c>
    </row>
    <row r="155" spans="1:29" s="4" customFormat="1" ht="42" customHeight="1" x14ac:dyDescent="0.25">
      <c r="A155" s="333" t="s">
        <v>168</v>
      </c>
      <c r="B155" s="361"/>
      <c r="C155" s="361"/>
      <c r="D155" s="361"/>
      <c r="E155" s="361"/>
      <c r="F155" s="361"/>
      <c r="G155" s="361"/>
      <c r="H155" s="361"/>
      <c r="I155" s="361"/>
      <c r="J155" s="361"/>
      <c r="K155" s="361"/>
      <c r="L155" s="362"/>
      <c r="M155" s="121"/>
      <c r="N155" s="112"/>
      <c r="O155" s="156"/>
      <c r="P155" s="77">
        <f t="shared" si="33"/>
        <v>0</v>
      </c>
      <c r="Q155" s="31">
        <f t="shared" si="34"/>
        <v>0</v>
      </c>
      <c r="R155" s="31">
        <f t="shared" si="35"/>
        <v>0</v>
      </c>
      <c r="S155">
        <f t="shared" si="36"/>
        <v>0</v>
      </c>
      <c r="T155" s="38" t="str">
        <f t="shared" si="37"/>
        <v/>
      </c>
    </row>
    <row r="156" spans="1:29" s="4" customFormat="1" ht="48.6" customHeight="1" x14ac:dyDescent="0.25">
      <c r="A156" s="301" t="s">
        <v>169</v>
      </c>
      <c r="B156" s="303"/>
      <c r="C156" s="303"/>
      <c r="D156" s="303"/>
      <c r="E156" s="303"/>
      <c r="F156" s="303"/>
      <c r="G156" s="303"/>
      <c r="H156" s="303"/>
      <c r="I156" s="303"/>
      <c r="J156" s="303"/>
      <c r="K156" s="303"/>
      <c r="L156" s="304"/>
      <c r="N156" s="112"/>
      <c r="O156" s="156"/>
      <c r="P156" s="77">
        <f>COUNTIF(M156,"x")</f>
        <v>0</v>
      </c>
      <c r="Q156" s="77">
        <f t="shared" si="34"/>
        <v>0</v>
      </c>
      <c r="R156" s="77">
        <f t="shared" si="35"/>
        <v>0</v>
      </c>
      <c r="S156">
        <f t="shared" si="36"/>
        <v>0</v>
      </c>
      <c r="T156" s="38" t="str">
        <f t="shared" si="37"/>
        <v/>
      </c>
    </row>
    <row r="157" spans="1:29" s="4" customFormat="1" ht="18.600000000000001" customHeight="1" x14ac:dyDescent="0.25">
      <c r="A157" s="374" t="s">
        <v>170</v>
      </c>
      <c r="B157" s="361"/>
      <c r="C157" s="361"/>
      <c r="D157" s="361"/>
      <c r="E157" s="361"/>
      <c r="F157" s="361"/>
      <c r="G157" s="361"/>
      <c r="H157" s="361"/>
      <c r="I157" s="361"/>
      <c r="J157" s="361"/>
      <c r="K157" s="361"/>
      <c r="L157" s="362"/>
      <c r="M157" s="121"/>
      <c r="N157" s="112"/>
      <c r="O157" s="156"/>
      <c r="P157" s="77">
        <f>COUNTIF(M157,"x")</f>
        <v>0</v>
      </c>
      <c r="Q157" s="77">
        <f t="shared" si="34"/>
        <v>0</v>
      </c>
      <c r="R157" s="77">
        <f t="shared" si="35"/>
        <v>0</v>
      </c>
      <c r="S157">
        <f>SUM(P157+Q157)</f>
        <v>0</v>
      </c>
      <c r="T157" s="38" t="str">
        <f>IF(AND(S157=0,R157&gt;0),"na",IF(S157=0,"",P157/S157))</f>
        <v/>
      </c>
    </row>
    <row r="158" spans="1:29" s="4" customFormat="1" ht="28.2" customHeight="1" x14ac:dyDescent="0.25">
      <c r="A158" s="230" t="s">
        <v>171</v>
      </c>
      <c r="B158" s="277"/>
      <c r="C158" s="277"/>
      <c r="D158" s="277"/>
      <c r="E158" s="277"/>
      <c r="F158" s="277"/>
      <c r="G158" s="277"/>
      <c r="H158" s="277"/>
      <c r="I158" s="277"/>
      <c r="J158" s="277"/>
      <c r="K158" s="277"/>
      <c r="L158" s="277"/>
      <c r="M158" s="121"/>
      <c r="N158" s="112"/>
      <c r="O158" s="156"/>
      <c r="P158" s="77">
        <f t="shared" si="33"/>
        <v>0</v>
      </c>
      <c r="Q158" s="31">
        <f t="shared" si="34"/>
        <v>0</v>
      </c>
      <c r="R158" s="31">
        <f t="shared" si="35"/>
        <v>0</v>
      </c>
      <c r="S158">
        <f t="shared" si="36"/>
        <v>0</v>
      </c>
      <c r="T158" s="38" t="str">
        <f t="shared" si="37"/>
        <v/>
      </c>
    </row>
    <row r="159" spans="1:29" ht="22.2" customHeight="1" thickBot="1" x14ac:dyDescent="0.3">
      <c r="A159" s="394" t="s">
        <v>159</v>
      </c>
      <c r="B159" s="395"/>
      <c r="C159" s="395"/>
      <c r="D159" s="395"/>
      <c r="E159" s="395"/>
      <c r="F159" s="395"/>
      <c r="G159" s="395"/>
      <c r="H159" s="395"/>
      <c r="I159" s="395"/>
      <c r="J159" s="395"/>
      <c r="K159" s="395"/>
      <c r="L159" s="395"/>
      <c r="M159" s="395"/>
      <c r="N159" s="395"/>
      <c r="O159" s="396"/>
      <c r="U159" s="4"/>
      <c r="V159" s="4"/>
      <c r="W159" s="4"/>
      <c r="X159" s="4"/>
      <c r="Y159" s="4"/>
      <c r="Z159" s="4"/>
      <c r="AA159" s="4"/>
      <c r="AB159" s="4"/>
      <c r="AC159" s="4"/>
    </row>
    <row r="160" spans="1:29" ht="60" customHeight="1" x14ac:dyDescent="0.25">
      <c r="A160" s="372" t="s">
        <v>172</v>
      </c>
      <c r="B160" s="373"/>
      <c r="C160" s="373"/>
      <c r="D160" s="373"/>
      <c r="E160" s="373"/>
      <c r="F160" s="373"/>
      <c r="G160" s="373"/>
      <c r="H160" s="373"/>
      <c r="I160" s="373"/>
      <c r="J160" s="373"/>
      <c r="K160" s="373"/>
      <c r="L160" s="373"/>
      <c r="M160" s="373"/>
      <c r="N160" s="373"/>
      <c r="O160" s="373"/>
      <c r="U160" s="4"/>
      <c r="V160" s="4"/>
      <c r="W160" s="4"/>
      <c r="X160" s="4"/>
      <c r="Y160" s="4"/>
      <c r="Z160" s="4"/>
      <c r="AA160" s="4"/>
      <c r="AB160" s="4"/>
      <c r="AC160" s="4"/>
    </row>
    <row r="161" spans="1:29" ht="30.6" customHeight="1" x14ac:dyDescent="0.25">
      <c r="A161" s="79" t="s">
        <v>173</v>
      </c>
      <c r="B161" s="213"/>
      <c r="C161" s="213"/>
      <c r="D161" s="213"/>
      <c r="E161" s="213"/>
      <c r="F161" s="214"/>
      <c r="G161" s="213"/>
      <c r="H161" s="213"/>
      <c r="I161" s="1"/>
      <c r="J161" s="1"/>
      <c r="K161" s="1"/>
      <c r="L161" s="1"/>
      <c r="M161" s="1"/>
      <c r="N161" s="1"/>
      <c r="O161" s="1"/>
    </row>
    <row r="162" spans="1:29" x14ac:dyDescent="0.25">
      <c r="A162" s="1"/>
      <c r="B162" s="1"/>
      <c r="C162" s="1"/>
      <c r="D162" s="1"/>
      <c r="E162" s="1"/>
      <c r="F162" s="1"/>
      <c r="G162" s="1"/>
      <c r="H162" s="1"/>
      <c r="I162" s="1"/>
      <c r="J162" s="1"/>
      <c r="K162" s="1"/>
      <c r="L162" s="1"/>
      <c r="M162" s="1"/>
      <c r="N162" s="1"/>
      <c r="O162" s="1"/>
    </row>
    <row r="163" spans="1:29" ht="25.2" customHeight="1" thickBot="1" x14ac:dyDescent="0.3">
      <c r="A163" s="213" t="s">
        <v>174</v>
      </c>
      <c r="B163" s="213"/>
      <c r="C163" s="213"/>
      <c r="D163" s="213"/>
      <c r="E163" s="397"/>
      <c r="F163" s="393"/>
      <c r="G163" s="393"/>
      <c r="H163" s="393"/>
      <c r="I163" s="393"/>
      <c r="J163" s="393"/>
      <c r="K163" s="1"/>
      <c r="L163" s="392"/>
      <c r="M163" s="393"/>
      <c r="N163" s="393"/>
      <c r="O163" s="1"/>
    </row>
    <row r="164" spans="1:29" s="4" customFormat="1" ht="14.25" customHeight="1" x14ac:dyDescent="0.25">
      <c r="A164" s="208"/>
      <c r="B164" s="208"/>
      <c r="C164" s="208"/>
      <c r="D164" s="208"/>
      <c r="E164" s="208"/>
      <c r="F164" s="208"/>
      <c r="G164" s="208"/>
      <c r="H164" s="208"/>
      <c r="I164" s="208"/>
      <c r="J164" s="208"/>
      <c r="K164" s="208"/>
      <c r="L164" s="385" t="s">
        <v>175</v>
      </c>
      <c r="M164" s="385"/>
      <c r="N164" s="385"/>
      <c r="U164"/>
      <c r="V164"/>
      <c r="W164"/>
      <c r="X164"/>
      <c r="Y164"/>
      <c r="Z164"/>
      <c r="AA164"/>
      <c r="AB164"/>
      <c r="AC164"/>
    </row>
    <row r="165" spans="1:29" s="4" customFormat="1" ht="18" customHeight="1" thickBot="1" x14ac:dyDescent="0.3">
      <c r="A165" s="378" t="s">
        <v>176</v>
      </c>
      <c r="B165" s="378"/>
      <c r="C165" s="378"/>
      <c r="D165" s="378"/>
      <c r="E165" s="386"/>
      <c r="F165" s="387"/>
      <c r="G165" s="388"/>
      <c r="H165" s="208"/>
      <c r="I165" s="208"/>
      <c r="J165" s="208"/>
      <c r="K165" s="208"/>
      <c r="L165" s="208"/>
    </row>
    <row r="166" spans="1:29" s="4" customFormat="1" ht="28.5" customHeight="1" x14ac:dyDescent="0.25">
      <c r="A166" s="380" t="s">
        <v>177</v>
      </c>
      <c r="B166" s="381"/>
      <c r="C166" s="381"/>
      <c r="D166" s="381"/>
      <c r="E166" s="381"/>
      <c r="F166" s="381"/>
      <c r="G166" s="381"/>
      <c r="H166" s="381"/>
      <c r="I166" s="381"/>
      <c r="J166" s="381"/>
      <c r="K166" s="381"/>
      <c r="L166" s="381"/>
      <c r="M166" s="381"/>
      <c r="N166" s="381"/>
      <c r="O166" s="381"/>
    </row>
    <row r="167" spans="1:29" s="4" customFormat="1" ht="15.75" customHeight="1" x14ac:dyDescent="0.25">
      <c r="A167" s="208"/>
      <c r="B167" s="2"/>
      <c r="C167" s="2"/>
      <c r="D167" s="2"/>
      <c r="E167" s="2"/>
      <c r="F167" s="2"/>
      <c r="G167" s="2"/>
      <c r="H167" s="2"/>
      <c r="I167" s="2"/>
      <c r="J167" s="2"/>
      <c r="K167" s="2"/>
      <c r="L167" s="2"/>
      <c r="M167" s="2"/>
      <c r="N167" s="2"/>
      <c r="O167" s="2"/>
    </row>
    <row r="168" spans="1:29" s="4" customFormat="1" ht="29.4" customHeight="1" thickBot="1" x14ac:dyDescent="0.3">
      <c r="A168" s="378" t="s">
        <v>178</v>
      </c>
      <c r="B168" s="381"/>
      <c r="C168" s="2"/>
      <c r="D168" s="2"/>
      <c r="E168" s="12"/>
      <c r="F168" s="40"/>
      <c r="G168" s="12"/>
      <c r="H168" s="2"/>
      <c r="I168" s="2"/>
      <c r="J168" s="2"/>
      <c r="K168" s="2"/>
      <c r="L168" s="2"/>
      <c r="M168" s="2"/>
      <c r="N168" s="2"/>
      <c r="O168" s="2"/>
    </row>
    <row r="169" spans="1:29" s="4" customFormat="1" ht="12" customHeight="1" x14ac:dyDescent="0.25">
      <c r="A169" s="208"/>
      <c r="B169" s="2"/>
      <c r="C169" s="2"/>
      <c r="D169" s="2"/>
      <c r="E169" s="2"/>
      <c r="F169" s="2"/>
      <c r="G169" s="2"/>
      <c r="H169" s="2"/>
      <c r="I169" s="2"/>
      <c r="J169" s="2"/>
      <c r="K169" s="2"/>
      <c r="L169" s="2"/>
      <c r="M169" s="2"/>
      <c r="N169" s="2"/>
      <c r="O169" s="2"/>
    </row>
    <row r="170" spans="1:29" s="4" customFormat="1" ht="19.5" customHeight="1" thickBot="1" x14ac:dyDescent="0.3">
      <c r="A170" s="378" t="s">
        <v>179</v>
      </c>
      <c r="B170" s="378"/>
      <c r="C170" s="378"/>
      <c r="D170" s="378"/>
      <c r="E170" s="389"/>
      <c r="F170" s="390"/>
      <c r="G170" s="390"/>
      <c r="H170" s="390"/>
      <c r="I170" s="390"/>
      <c r="J170" s="390"/>
      <c r="K170"/>
      <c r="L170" s="391"/>
      <c r="M170" s="390"/>
      <c r="N170" s="390"/>
    </row>
    <row r="171" spans="1:29" s="4" customFormat="1" ht="14.25" customHeight="1" x14ac:dyDescent="0.25">
      <c r="A171" s="208"/>
      <c r="B171" s="208"/>
      <c r="C171" s="208"/>
      <c r="D171" s="208"/>
      <c r="E171" s="382" t="s">
        <v>180</v>
      </c>
      <c r="F171" s="382"/>
      <c r="G171" s="382"/>
      <c r="H171" s="382"/>
      <c r="I171" s="382"/>
      <c r="J171" s="382"/>
      <c r="K171" s="208"/>
      <c r="L171" s="383" t="s">
        <v>175</v>
      </c>
      <c r="M171" s="384"/>
      <c r="N171" s="384"/>
    </row>
    <row r="172" spans="1:29" s="4" customFormat="1" ht="14.25" customHeight="1" x14ac:dyDescent="0.25">
      <c r="A172" s="208"/>
      <c r="B172" s="208"/>
      <c r="C172" s="208"/>
      <c r="D172" s="208"/>
      <c r="E172" s="208"/>
      <c r="F172" s="208"/>
      <c r="G172" s="208"/>
      <c r="H172" s="208"/>
      <c r="I172" s="208"/>
      <c r="J172" s="208"/>
      <c r="K172" s="208"/>
      <c r="L172" s="208"/>
    </row>
    <row r="173" spans="1:29" x14ac:dyDescent="0.25">
      <c r="U173" s="4"/>
      <c r="V173" s="4"/>
      <c r="W173" s="4"/>
      <c r="X173" s="4"/>
      <c r="Y173" s="4"/>
      <c r="Z173" s="4"/>
      <c r="AA173" s="4"/>
      <c r="AB173" s="4"/>
      <c r="AC173" s="4"/>
    </row>
    <row r="174" spans="1:29" s="4" customFormat="1" ht="18.75" customHeight="1" x14ac:dyDescent="0.25">
      <c r="A174" s="206"/>
      <c r="B174" s="206"/>
      <c r="C174" s="206"/>
      <c r="D174" s="206"/>
      <c r="E174" s="207"/>
      <c r="F174" s="207"/>
      <c r="G174" s="207"/>
      <c r="H174" s="9"/>
      <c r="I174" s="206"/>
      <c r="J174" s="9"/>
      <c r="K174" s="206"/>
      <c r="L174" s="208"/>
      <c r="U174"/>
      <c r="V174"/>
      <c r="W174"/>
      <c r="X174"/>
      <c r="Y174"/>
      <c r="Z174"/>
      <c r="AA174"/>
      <c r="AB174"/>
      <c r="AC174"/>
    </row>
    <row r="175" spans="1:29" s="4" customFormat="1" ht="15" customHeight="1" x14ac:dyDescent="0.25">
      <c r="A175" s="208"/>
      <c r="B175" s="208"/>
      <c r="C175" s="208"/>
      <c r="D175" s="208"/>
      <c r="E175" s="208"/>
      <c r="F175" s="208"/>
      <c r="G175" s="208"/>
      <c r="H175" s="208"/>
      <c r="I175" s="208"/>
      <c r="J175" s="208"/>
      <c r="K175" s="208"/>
      <c r="L175" s="208"/>
    </row>
    <row r="176" spans="1:29" s="4" customFormat="1" ht="16.5" customHeight="1" x14ac:dyDescent="0.25">
      <c r="A176" s="206" t="s">
        <v>181</v>
      </c>
      <c r="B176" s="208"/>
      <c r="C176" s="208"/>
      <c r="D176" s="208"/>
      <c r="E176" s="208"/>
      <c r="F176" s="208"/>
      <c r="G176" s="208"/>
      <c r="H176" s="208"/>
      <c r="I176" s="208"/>
      <c r="J176" s="208"/>
      <c r="K176" s="208"/>
      <c r="L176" s="208"/>
    </row>
    <row r="177" spans="1:29" s="4" customFormat="1" ht="92.25" customHeight="1" x14ac:dyDescent="0.25">
      <c r="A177" s="380"/>
      <c r="B177" s="381"/>
      <c r="C177" s="381"/>
      <c r="D177" s="381"/>
      <c r="E177" s="381"/>
      <c r="F177" s="381"/>
      <c r="G177" s="381"/>
      <c r="H177" s="381"/>
      <c r="I177" s="381"/>
      <c r="J177" s="381"/>
      <c r="K177" s="381"/>
      <c r="L177" s="381"/>
      <c r="M177" s="381"/>
      <c r="N177" s="381"/>
      <c r="O177" s="381"/>
    </row>
    <row r="178" spans="1:29" s="4" customFormat="1" ht="33.6" customHeight="1" x14ac:dyDescent="0.25">
      <c r="A178" s="378" t="s">
        <v>182</v>
      </c>
      <c r="B178" s="378"/>
      <c r="C178" s="378"/>
      <c r="D178" s="378"/>
      <c r="E178" s="379"/>
      <c r="F178" s="379"/>
      <c r="G178" s="379"/>
      <c r="H178" s="9"/>
      <c r="I178" s="206"/>
      <c r="J178" s="9"/>
      <c r="K178" s="206"/>
      <c r="L178" s="208"/>
    </row>
    <row r="179" spans="1:29" ht="24.6" customHeight="1" x14ac:dyDescent="0.25">
      <c r="U179" s="4"/>
      <c r="V179" s="4"/>
      <c r="W179" s="4"/>
      <c r="X179" s="4"/>
      <c r="Y179" s="4"/>
      <c r="Z179" s="4"/>
      <c r="AA179" s="4"/>
      <c r="AB179" s="4"/>
      <c r="AC179" s="4"/>
    </row>
  </sheetData>
  <mergeCells count="169">
    <mergeCell ref="A41:L41"/>
    <mergeCell ref="A145:L145"/>
    <mergeCell ref="A135:L135"/>
    <mergeCell ref="A147:L147"/>
    <mergeCell ref="A93:L93"/>
    <mergeCell ref="A94:L94"/>
    <mergeCell ref="A178:G178"/>
    <mergeCell ref="A177:O177"/>
    <mergeCell ref="E171:J171"/>
    <mergeCell ref="L171:N171"/>
    <mergeCell ref="L164:N164"/>
    <mergeCell ref="A170:D170"/>
    <mergeCell ref="A166:O166"/>
    <mergeCell ref="E165:G165"/>
    <mergeCell ref="E170:J170"/>
    <mergeCell ref="L170:N170"/>
    <mergeCell ref="A168:B168"/>
    <mergeCell ref="L163:N163"/>
    <mergeCell ref="A159:O159"/>
    <mergeCell ref="A165:D165"/>
    <mergeCell ref="A149:L149"/>
    <mergeCell ref="A152:L152"/>
    <mergeCell ref="A151:L151"/>
    <mergeCell ref="E163:J163"/>
    <mergeCell ref="A160:O160"/>
    <mergeCell ref="A157:L157"/>
    <mergeCell ref="A153:L153"/>
    <mergeCell ref="A158:L158"/>
    <mergeCell ref="A156:L156"/>
    <mergeCell ref="A150:L150"/>
    <mergeCell ref="A155:L155"/>
    <mergeCell ref="A141:L141"/>
    <mergeCell ref="A154:L154"/>
    <mergeCell ref="A123:O123"/>
    <mergeCell ref="A129:L129"/>
    <mergeCell ref="A120:L120"/>
    <mergeCell ref="A125:L125"/>
    <mergeCell ref="A142:O142"/>
    <mergeCell ref="A133:L133"/>
    <mergeCell ref="A126:L126"/>
    <mergeCell ref="A122:L122"/>
    <mergeCell ref="A137:L137"/>
    <mergeCell ref="A138:L138"/>
    <mergeCell ref="A136:L136"/>
    <mergeCell ref="A140:O140"/>
    <mergeCell ref="A134:L134"/>
    <mergeCell ref="A128:L128"/>
    <mergeCell ref="A127:L127"/>
    <mergeCell ref="A121:O121"/>
    <mergeCell ref="A85:L85"/>
    <mergeCell ref="A95:L95"/>
    <mergeCell ref="A104:L104"/>
    <mergeCell ref="A148:L148"/>
    <mergeCell ref="A130:L130"/>
    <mergeCell ref="A139:L139"/>
    <mergeCell ref="A144:L144"/>
    <mergeCell ref="A143:L143"/>
    <mergeCell ref="A110:L110"/>
    <mergeCell ref="A97:L97"/>
    <mergeCell ref="A98:L98"/>
    <mergeCell ref="A115:L115"/>
    <mergeCell ref="A100:L100"/>
    <mergeCell ref="A88:L88"/>
    <mergeCell ref="A107:L107"/>
    <mergeCell ref="A124:L124"/>
    <mergeCell ref="A109:L109"/>
    <mergeCell ref="A116:L116"/>
    <mergeCell ref="A86:L86"/>
    <mergeCell ref="A106:L106"/>
    <mergeCell ref="A89:L89"/>
    <mergeCell ref="A132:L132"/>
    <mergeCell ref="A146:L146"/>
    <mergeCell ref="A131:L131"/>
    <mergeCell ref="A118:L118"/>
    <mergeCell ref="A119:L119"/>
    <mergeCell ref="A99:L99"/>
    <mergeCell ref="A108:L108"/>
    <mergeCell ref="A112:O112"/>
    <mergeCell ref="A114:L114"/>
    <mergeCell ref="A117:O117"/>
    <mergeCell ref="A76:L76"/>
    <mergeCell ref="A68:L68"/>
    <mergeCell ref="A81:L81"/>
    <mergeCell ref="A92:L92"/>
    <mergeCell ref="A101:L101"/>
    <mergeCell ref="A87:L87"/>
    <mergeCell ref="A103:O103"/>
    <mergeCell ref="A91:L91"/>
    <mergeCell ref="A96:L96"/>
    <mergeCell ref="A113:L113"/>
    <mergeCell ref="A105:L105"/>
    <mergeCell ref="A102:L102"/>
    <mergeCell ref="A90:L90"/>
    <mergeCell ref="A111:L111"/>
    <mergeCell ref="A84:L84"/>
    <mergeCell ref="A82:L82"/>
    <mergeCell ref="A80:L80"/>
    <mergeCell ref="A83:L83"/>
    <mergeCell ref="A65:L65"/>
    <mergeCell ref="A78:O78"/>
    <mergeCell ref="A77:L77"/>
    <mergeCell ref="A79:L79"/>
    <mergeCell ref="M65:O65"/>
    <mergeCell ref="A66:O66"/>
    <mergeCell ref="A59:L59"/>
    <mergeCell ref="A55:L55"/>
    <mergeCell ref="A56:L56"/>
    <mergeCell ref="A57:L57"/>
    <mergeCell ref="A61:L61"/>
    <mergeCell ref="A62:O62"/>
    <mergeCell ref="A63:L63"/>
    <mergeCell ref="A69:L69"/>
    <mergeCell ref="A71:L71"/>
    <mergeCell ref="A73:L73"/>
    <mergeCell ref="A67:L67"/>
    <mergeCell ref="A70:L70"/>
    <mergeCell ref="A75:L75"/>
    <mergeCell ref="A74:L74"/>
    <mergeCell ref="A50:O50"/>
    <mergeCell ref="A60:L60"/>
    <mergeCell ref="A52:O52"/>
    <mergeCell ref="A48:L48"/>
    <mergeCell ref="A49:L49"/>
    <mergeCell ref="A54:L54"/>
    <mergeCell ref="A51:L51"/>
    <mergeCell ref="A72:L72"/>
    <mergeCell ref="A64:L64"/>
    <mergeCell ref="A53:L53"/>
    <mergeCell ref="A58:L58"/>
    <mergeCell ref="A32:L32"/>
    <mergeCell ref="A34:L34"/>
    <mergeCell ref="C10:H10"/>
    <mergeCell ref="A42:O42"/>
    <mergeCell ref="L10:O10"/>
    <mergeCell ref="A29:O29"/>
    <mergeCell ref="A47:L47"/>
    <mergeCell ref="A36:L36"/>
    <mergeCell ref="A44:L44"/>
    <mergeCell ref="A28:L28"/>
    <mergeCell ref="A33:L33"/>
    <mergeCell ref="A31:L31"/>
    <mergeCell ref="A45:L45"/>
    <mergeCell ref="A24:L24"/>
    <mergeCell ref="A25:L25"/>
    <mergeCell ref="A27:O27"/>
    <mergeCell ref="M45:O45"/>
    <mergeCell ref="A35:L35"/>
    <mergeCell ref="A46:O46"/>
    <mergeCell ref="A26:L26"/>
    <mergeCell ref="A37:L37"/>
    <mergeCell ref="A38:L38"/>
    <mergeCell ref="A39:L39"/>
    <mergeCell ref="A40:L40"/>
    <mergeCell ref="G1:J1"/>
    <mergeCell ref="G2:J2"/>
    <mergeCell ref="G3:J3"/>
    <mergeCell ref="G6:J6"/>
    <mergeCell ref="K3:O8"/>
    <mergeCell ref="A30:L30"/>
    <mergeCell ref="N2:O2"/>
    <mergeCell ref="A11:O11"/>
    <mergeCell ref="C9:H9"/>
    <mergeCell ref="D2:F2"/>
    <mergeCell ref="D3:F3"/>
    <mergeCell ref="I9:O9"/>
    <mergeCell ref="A22:L22"/>
    <mergeCell ref="A23:O23"/>
    <mergeCell ref="B20:D20"/>
    <mergeCell ref="F20:H20"/>
  </mergeCells>
  <phoneticPr fontId="0" type="noConversion"/>
  <printOptions horizontalCentered="1"/>
  <pageMargins left="0.25" right="0.25" top="0.75" bottom="0.75" header="0.3" footer="0.3"/>
  <pageSetup scale="75" fitToHeight="0" orientation="portrait" r:id="rId1"/>
  <headerFooter alignWithMargins="0">
    <oddHeader>&amp;C&amp;"Arial,Bold"San Diego County Mental Health Plan&amp;"Arial,Regular"
&amp;"Arial,Bold"Behavioral Health Services Medi-Cal Certification/Recertification Site Review Tool</oddHeader>
    <oddFooter>&amp;LBHS Medi-Cal Certification/Recertification Tool 7-1-24</oddFooter>
  </headerFooter>
  <rowBreaks count="6" manualBreakCount="6">
    <brk id="42" max="14" man="1"/>
    <brk id="73" max="14" man="1"/>
    <brk id="103" max="14" man="1"/>
    <brk id="116" max="14" man="1"/>
    <brk id="140" max="14" man="1"/>
    <brk id="159"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3</xdr:col>
                    <xdr:colOff>76200</xdr:colOff>
                    <xdr:row>160</xdr:row>
                    <xdr:rowOff>144780</xdr:rowOff>
                  </from>
                  <to>
                    <xdr:col>6</xdr:col>
                    <xdr:colOff>198120</xdr:colOff>
                    <xdr:row>161</xdr:row>
                    <xdr:rowOff>22860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7</xdr:col>
                    <xdr:colOff>45720</xdr:colOff>
                    <xdr:row>160</xdr:row>
                    <xdr:rowOff>152400</xdr:rowOff>
                  </from>
                  <to>
                    <xdr:col>7</xdr:col>
                    <xdr:colOff>838200</xdr:colOff>
                    <xdr:row>161</xdr:row>
                    <xdr:rowOff>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9</xdr:col>
                    <xdr:colOff>388620</xdr:colOff>
                    <xdr:row>177</xdr:row>
                    <xdr:rowOff>68580</xdr:rowOff>
                  </from>
                  <to>
                    <xdr:col>11</xdr:col>
                    <xdr:colOff>365760</xdr:colOff>
                    <xdr:row>178</xdr:row>
                    <xdr:rowOff>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7</xdr:col>
                    <xdr:colOff>190500</xdr:colOff>
                    <xdr:row>177</xdr:row>
                    <xdr:rowOff>76200</xdr:rowOff>
                  </from>
                  <to>
                    <xdr:col>7</xdr:col>
                    <xdr:colOff>975360</xdr:colOff>
                    <xdr:row>178</xdr:row>
                    <xdr:rowOff>0</xdr:rowOff>
                  </to>
                </anchor>
              </controlPr>
            </control>
          </mc:Choice>
        </mc:AlternateContent>
        <mc:AlternateContent xmlns:mc="http://schemas.openxmlformats.org/markup-compatibility/2006">
          <mc:Choice Requires="x14">
            <control shapeId="1058" r:id="rId8" name="Check Box 34">
              <controlPr defaultSize="0" autoFill="0" autoLine="0" autoPict="0">
                <anchor moveWithCells="1">
                  <from>
                    <xdr:col>1</xdr:col>
                    <xdr:colOff>76200</xdr:colOff>
                    <xdr:row>7</xdr:row>
                    <xdr:rowOff>38100</xdr:rowOff>
                  </from>
                  <to>
                    <xdr:col>1</xdr:col>
                    <xdr:colOff>1333500</xdr:colOff>
                    <xdr:row>8</xdr:row>
                    <xdr:rowOff>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3</xdr:col>
                    <xdr:colOff>304800</xdr:colOff>
                    <xdr:row>7</xdr:row>
                    <xdr:rowOff>45720</xdr:rowOff>
                  </from>
                  <to>
                    <xdr:col>7</xdr:col>
                    <xdr:colOff>876300</xdr:colOff>
                    <xdr:row>8</xdr:row>
                    <xdr:rowOff>30480</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0</xdr:col>
                    <xdr:colOff>60960</xdr:colOff>
                    <xdr:row>11</xdr:row>
                    <xdr:rowOff>137160</xdr:rowOff>
                  </from>
                  <to>
                    <xdr:col>1</xdr:col>
                    <xdr:colOff>792480</xdr:colOff>
                    <xdr:row>12</xdr:row>
                    <xdr:rowOff>68580</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9</xdr:col>
                    <xdr:colOff>99060</xdr:colOff>
                    <xdr:row>18</xdr:row>
                    <xdr:rowOff>99060</xdr:rowOff>
                  </from>
                  <to>
                    <xdr:col>20</xdr:col>
                    <xdr:colOff>220980</xdr:colOff>
                    <xdr:row>19</xdr:row>
                    <xdr:rowOff>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0</xdr:col>
                    <xdr:colOff>30480</xdr:colOff>
                    <xdr:row>13</xdr:row>
                    <xdr:rowOff>60960</xdr:rowOff>
                  </from>
                  <to>
                    <xdr:col>1</xdr:col>
                    <xdr:colOff>754380</xdr:colOff>
                    <xdr:row>14</xdr:row>
                    <xdr:rowOff>106680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0</xdr:col>
                    <xdr:colOff>68580</xdr:colOff>
                    <xdr:row>15</xdr:row>
                    <xdr:rowOff>68580</xdr:rowOff>
                  </from>
                  <to>
                    <xdr:col>1</xdr:col>
                    <xdr:colOff>1287780</xdr:colOff>
                    <xdr:row>16</xdr:row>
                    <xdr:rowOff>0</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9</xdr:col>
                    <xdr:colOff>99060</xdr:colOff>
                    <xdr:row>15</xdr:row>
                    <xdr:rowOff>106680</xdr:rowOff>
                  </from>
                  <to>
                    <xdr:col>20</xdr:col>
                    <xdr:colOff>213360</xdr:colOff>
                    <xdr:row>16</xdr:row>
                    <xdr:rowOff>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0</xdr:col>
                    <xdr:colOff>83820</xdr:colOff>
                    <xdr:row>16</xdr:row>
                    <xdr:rowOff>22860</xdr:rowOff>
                  </from>
                  <to>
                    <xdr:col>1</xdr:col>
                    <xdr:colOff>952500</xdr:colOff>
                    <xdr:row>17</xdr:row>
                    <xdr:rowOff>228600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0</xdr:col>
                    <xdr:colOff>60960</xdr:colOff>
                    <xdr:row>18</xdr:row>
                    <xdr:rowOff>60960</xdr:rowOff>
                  </from>
                  <to>
                    <xdr:col>1</xdr:col>
                    <xdr:colOff>975360</xdr:colOff>
                    <xdr:row>18</xdr:row>
                    <xdr:rowOff>259080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xdr:col>
                    <xdr:colOff>22860</xdr:colOff>
                    <xdr:row>11</xdr:row>
                    <xdr:rowOff>60960</xdr:rowOff>
                  </from>
                  <to>
                    <xdr:col>7</xdr:col>
                    <xdr:colOff>419100</xdr:colOff>
                    <xdr:row>12</xdr:row>
                    <xdr:rowOff>137160</xdr:rowOff>
                  </to>
                </anchor>
              </controlPr>
            </control>
          </mc:Choice>
        </mc:AlternateContent>
        <mc:AlternateContent xmlns:mc="http://schemas.openxmlformats.org/markup-compatibility/2006">
          <mc:Choice Requires="x14">
            <control shapeId="1077" r:id="rId18" name="Check Box 53">
              <controlPr defaultSize="0" autoFill="0" autoLine="0" autoPict="0">
                <anchor moveWithCells="1">
                  <from>
                    <xdr:col>2</xdr:col>
                    <xdr:colOff>45720</xdr:colOff>
                    <xdr:row>13</xdr:row>
                    <xdr:rowOff>45720</xdr:rowOff>
                  </from>
                  <to>
                    <xdr:col>7</xdr:col>
                    <xdr:colOff>906780</xdr:colOff>
                    <xdr:row>14</xdr:row>
                    <xdr:rowOff>137160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2</xdr:col>
                    <xdr:colOff>38100</xdr:colOff>
                    <xdr:row>15</xdr:row>
                    <xdr:rowOff>45720</xdr:rowOff>
                  </from>
                  <to>
                    <xdr:col>7</xdr:col>
                    <xdr:colOff>579120</xdr:colOff>
                    <xdr:row>16</xdr:row>
                    <xdr:rowOff>22860</xdr:rowOff>
                  </to>
                </anchor>
              </controlPr>
            </control>
          </mc:Choice>
        </mc:AlternateContent>
        <mc:AlternateContent xmlns:mc="http://schemas.openxmlformats.org/markup-compatibility/2006">
          <mc:Choice Requires="x14">
            <control shapeId="1083" r:id="rId20" name="Check Box 59">
              <controlPr defaultSize="0" autoFill="0" autoLine="0" autoPict="0">
                <anchor moveWithCells="1">
                  <from>
                    <xdr:col>2</xdr:col>
                    <xdr:colOff>68580</xdr:colOff>
                    <xdr:row>16</xdr:row>
                    <xdr:rowOff>45720</xdr:rowOff>
                  </from>
                  <to>
                    <xdr:col>7</xdr:col>
                    <xdr:colOff>594360</xdr:colOff>
                    <xdr:row>18</xdr:row>
                    <xdr:rowOff>106680</xdr:rowOff>
                  </to>
                </anchor>
              </controlPr>
            </control>
          </mc:Choice>
        </mc:AlternateContent>
        <mc:AlternateContent xmlns:mc="http://schemas.openxmlformats.org/markup-compatibility/2006">
          <mc:Choice Requires="x14">
            <control shapeId="1087" r:id="rId21" name="Check Box 63">
              <controlPr defaultSize="0" autoFill="0" autoLine="0" autoPict="0">
                <anchor moveWithCells="1">
                  <from>
                    <xdr:col>9</xdr:col>
                    <xdr:colOff>76200</xdr:colOff>
                    <xdr:row>16</xdr:row>
                    <xdr:rowOff>45720</xdr:rowOff>
                  </from>
                  <to>
                    <xdr:col>20</xdr:col>
                    <xdr:colOff>220980</xdr:colOff>
                    <xdr:row>18</xdr:row>
                    <xdr:rowOff>38100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9</xdr:col>
                    <xdr:colOff>76200</xdr:colOff>
                    <xdr:row>11</xdr:row>
                    <xdr:rowOff>68580</xdr:rowOff>
                  </from>
                  <to>
                    <xdr:col>20</xdr:col>
                    <xdr:colOff>228600</xdr:colOff>
                    <xdr:row>12</xdr:row>
                    <xdr:rowOff>106680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9</xdr:col>
                    <xdr:colOff>76200</xdr:colOff>
                    <xdr:row>13</xdr:row>
                    <xdr:rowOff>45720</xdr:rowOff>
                  </from>
                  <to>
                    <xdr:col>20</xdr:col>
                    <xdr:colOff>228600</xdr:colOff>
                    <xdr:row>14</xdr:row>
                    <xdr:rowOff>121920</xdr:rowOff>
                  </to>
                </anchor>
              </controlPr>
            </control>
          </mc:Choice>
        </mc:AlternateContent>
        <mc:AlternateContent xmlns:mc="http://schemas.openxmlformats.org/markup-compatibility/2006">
          <mc:Choice Requires="x14">
            <control shapeId="1165" r:id="rId24" name="Check Box 141">
              <controlPr defaultSize="0" autoFill="0" autoLine="0" autoPict="0">
                <anchor moveWithCells="1">
                  <from>
                    <xdr:col>2</xdr:col>
                    <xdr:colOff>83820</xdr:colOff>
                    <xdr:row>17</xdr:row>
                    <xdr:rowOff>228600</xdr:rowOff>
                  </from>
                  <to>
                    <xdr:col>7</xdr:col>
                    <xdr:colOff>609600</xdr:colOff>
                    <xdr:row>19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EA60-1455-4F7A-8F76-61EF648D9912}">
  <sheetPr>
    <pageSetUpPr fitToPage="1"/>
  </sheetPr>
  <dimension ref="A2:G136"/>
  <sheetViews>
    <sheetView view="pageBreakPreview" zoomScaleNormal="100" zoomScaleSheetLayoutView="100" workbookViewId="0">
      <selection activeCell="B30" sqref="B30"/>
    </sheetView>
  </sheetViews>
  <sheetFormatPr defaultRowHeight="27" customHeight="1" x14ac:dyDescent="0.25"/>
  <cols>
    <col min="1" max="1" width="103.44140625" style="2" customWidth="1"/>
    <col min="2" max="2" width="10.33203125" style="19" customWidth="1"/>
    <col min="3" max="3" width="9.109375" customWidth="1"/>
    <col min="5" max="5" width="14" customWidth="1"/>
  </cols>
  <sheetData>
    <row r="2" spans="1:7" ht="27" customHeight="1" x14ac:dyDescent="0.25">
      <c r="G2" s="38"/>
    </row>
    <row r="3" spans="1:7" ht="27" customHeight="1" x14ac:dyDescent="0.25">
      <c r="G3" s="38"/>
    </row>
    <row r="4" spans="1:7" ht="27" customHeight="1" x14ac:dyDescent="0.25">
      <c r="G4" s="38"/>
    </row>
    <row r="5" spans="1:7" ht="27" customHeight="1" x14ac:dyDescent="0.25">
      <c r="G5" s="38"/>
    </row>
    <row r="6" spans="1:7" ht="27" customHeight="1" x14ac:dyDescent="0.25">
      <c r="G6" s="38"/>
    </row>
    <row r="7" spans="1:7" ht="27" customHeight="1" x14ac:dyDescent="0.25">
      <c r="G7" s="38"/>
    </row>
    <row r="8" spans="1:7" ht="27" customHeight="1" x14ac:dyDescent="0.25">
      <c r="G8" s="38"/>
    </row>
    <row r="9" spans="1:7" ht="27" customHeight="1" x14ac:dyDescent="0.25">
      <c r="G9" s="38"/>
    </row>
    <row r="10" spans="1:7" ht="27" customHeight="1" x14ac:dyDescent="0.25">
      <c r="G10" s="38"/>
    </row>
    <row r="11" spans="1:7" ht="37.5" customHeight="1" x14ac:dyDescent="0.25">
      <c r="A11" s="182" t="s">
        <v>183</v>
      </c>
      <c r="B11" s="183" t="s">
        <v>184</v>
      </c>
      <c r="G11" s="38"/>
    </row>
    <row r="12" spans="1:7" ht="27" customHeight="1" x14ac:dyDescent="0.25">
      <c r="A12" s="184" t="s">
        <v>45</v>
      </c>
      <c r="B12" s="175"/>
    </row>
    <row r="13" spans="1:7" ht="27" customHeight="1" x14ac:dyDescent="0.25">
      <c r="A13" s="185" t="s">
        <v>49</v>
      </c>
      <c r="B13" s="183"/>
    </row>
    <row r="14" spans="1:7" ht="22.5" customHeight="1" x14ac:dyDescent="0.25">
      <c r="A14" s="203" t="s">
        <v>50</v>
      </c>
      <c r="B14" s="118" t="str">
        <f>'FY 25-26 Medi-Cal Recert Tool'!T24</f>
        <v/>
      </c>
    </row>
    <row r="15" spans="1:7" ht="22.5" customHeight="1" x14ac:dyDescent="0.25">
      <c r="A15" s="203" t="s">
        <v>51</v>
      </c>
      <c r="B15" s="118" t="str">
        <f>'FY 25-26 Medi-Cal Recert Tool'!T25</f>
        <v/>
      </c>
    </row>
    <row r="16" spans="1:7" ht="22.5" customHeight="1" x14ac:dyDescent="0.25">
      <c r="A16" s="203" t="s">
        <v>52</v>
      </c>
      <c r="B16" s="118" t="str">
        <f>'FY 25-26 Medi-Cal Recert Tool'!T26</f>
        <v/>
      </c>
    </row>
    <row r="17" spans="1:2" ht="27" customHeight="1" x14ac:dyDescent="0.25">
      <c r="A17" s="181" t="s">
        <v>54</v>
      </c>
      <c r="B17" s="175"/>
    </row>
    <row r="18" spans="1:2" ht="43.2" customHeight="1" x14ac:dyDescent="0.25">
      <c r="A18" s="186" t="s">
        <v>55</v>
      </c>
      <c r="B18" s="118"/>
    </row>
    <row r="19" spans="1:2" ht="27" customHeight="1" x14ac:dyDescent="0.25">
      <c r="A19" s="189" t="s">
        <v>185</v>
      </c>
      <c r="B19" s="118" t="str">
        <f>'FY 25-26 Medi-Cal Recert Tool'!T30</f>
        <v/>
      </c>
    </row>
    <row r="20" spans="1:2" ht="27" customHeight="1" x14ac:dyDescent="0.25">
      <c r="A20" s="189" t="s">
        <v>56</v>
      </c>
      <c r="B20" s="118" t="str">
        <f>'FY 25-26 Medi-Cal Recert Tool'!T31</f>
        <v/>
      </c>
    </row>
    <row r="21" spans="1:2" ht="27.6" customHeight="1" x14ac:dyDescent="0.25">
      <c r="A21" s="189" t="s">
        <v>57</v>
      </c>
      <c r="B21" s="118" t="str">
        <f>'FY 25-26 Medi-Cal Recert Tool'!T32</f>
        <v/>
      </c>
    </row>
    <row r="22" spans="1:2" ht="27.6" customHeight="1" x14ac:dyDescent="0.25">
      <c r="A22" s="189" t="s">
        <v>58</v>
      </c>
      <c r="B22" s="118" t="str">
        <f>'FY 25-26 Medi-Cal Recert Tool'!T33</f>
        <v/>
      </c>
    </row>
    <row r="23" spans="1:2" ht="27.6" customHeight="1" x14ac:dyDescent="0.25">
      <c r="A23" s="189" t="s">
        <v>59</v>
      </c>
      <c r="B23" s="118" t="str">
        <f>'FY 25-26 Medi-Cal Recert Tool'!T34</f>
        <v/>
      </c>
    </row>
    <row r="24" spans="1:2" ht="27.6" customHeight="1" x14ac:dyDescent="0.25">
      <c r="A24" s="189" t="s">
        <v>60</v>
      </c>
      <c r="B24" s="118" t="str">
        <f>'FY 25-26 Medi-Cal Recert Tool'!T35</f>
        <v/>
      </c>
    </row>
    <row r="25" spans="1:2" ht="27.6" customHeight="1" x14ac:dyDescent="0.25">
      <c r="A25" s="189" t="s">
        <v>186</v>
      </c>
      <c r="B25" s="118" t="str">
        <f>'FY 25-26 Medi-Cal Recert Tool'!T36</f>
        <v/>
      </c>
    </row>
    <row r="26" spans="1:2" ht="27.6" customHeight="1" x14ac:dyDescent="0.25">
      <c r="A26" s="189" t="s">
        <v>61</v>
      </c>
      <c r="B26" s="118" t="str">
        <f>'FY 25-26 Medi-Cal Recert Tool'!T37</f>
        <v/>
      </c>
    </row>
    <row r="27" spans="1:2" ht="27.6" customHeight="1" x14ac:dyDescent="0.25">
      <c r="A27" s="189" t="s">
        <v>62</v>
      </c>
      <c r="B27" s="118" t="str">
        <f>'FY 25-26 Medi-Cal Recert Tool'!T38</f>
        <v/>
      </c>
    </row>
    <row r="28" spans="1:2" ht="27.6" customHeight="1" x14ac:dyDescent="0.25">
      <c r="A28" s="189" t="s">
        <v>63</v>
      </c>
      <c r="B28" s="118" t="str">
        <f>'FY 25-26 Medi-Cal Recert Tool'!T39</f>
        <v/>
      </c>
    </row>
    <row r="29" spans="1:2" ht="27.6" customHeight="1" x14ac:dyDescent="0.25">
      <c r="A29" s="189" t="s">
        <v>64</v>
      </c>
      <c r="B29" s="118" t="str">
        <f>'FY 25-26 Medi-Cal Recert Tool'!T40</f>
        <v/>
      </c>
    </row>
    <row r="30" spans="1:2" ht="27.6" customHeight="1" x14ac:dyDescent="0.25">
      <c r="A30" s="189" t="s">
        <v>65</v>
      </c>
      <c r="B30" s="118" t="str">
        <f>'FY 25-26 Medi-Cal Recert Tool'!T41</f>
        <v/>
      </c>
    </row>
    <row r="31" spans="1:2" ht="27" customHeight="1" x14ac:dyDescent="0.25">
      <c r="A31" s="181" t="s">
        <v>66</v>
      </c>
      <c r="B31" s="174"/>
    </row>
    <row r="32" spans="1:2" ht="27" customHeight="1" x14ac:dyDescent="0.25">
      <c r="A32" s="189" t="s">
        <v>67</v>
      </c>
      <c r="B32" s="118" t="str">
        <f>'FY 25-26 Medi-Cal Recert Tool'!T44</f>
        <v/>
      </c>
    </row>
    <row r="33" spans="1:2" ht="27" customHeight="1" x14ac:dyDescent="0.25">
      <c r="A33" s="181" t="s">
        <v>69</v>
      </c>
      <c r="B33" s="174"/>
    </row>
    <row r="34" spans="1:2" ht="47.4" customHeight="1" x14ac:dyDescent="0.25">
      <c r="A34" s="187" t="s">
        <v>70</v>
      </c>
      <c r="B34" s="118" t="str">
        <f>'FY 25-26 Medi-Cal Recert Tool'!T48</f>
        <v/>
      </c>
    </row>
    <row r="35" spans="1:2" ht="27" customHeight="1" x14ac:dyDescent="0.25">
      <c r="A35" s="187" t="s">
        <v>71</v>
      </c>
      <c r="B35" s="118" t="str">
        <f>'FY 25-26 Medi-Cal Recert Tool'!T49</f>
        <v/>
      </c>
    </row>
    <row r="36" spans="1:2" ht="27" customHeight="1" x14ac:dyDescent="0.25">
      <c r="A36" s="188" t="s">
        <v>73</v>
      </c>
      <c r="B36" s="174"/>
    </row>
    <row r="37" spans="1:2" ht="27" customHeight="1" x14ac:dyDescent="0.25">
      <c r="A37" s="186" t="s">
        <v>74</v>
      </c>
      <c r="B37" s="118"/>
    </row>
    <row r="38" spans="1:2" ht="27" customHeight="1" x14ac:dyDescent="0.25">
      <c r="A38" s="189" t="s">
        <v>75</v>
      </c>
      <c r="B38" s="118" t="str">
        <f>'FY 25-26 Medi-Cal Recert Tool'!T53</f>
        <v/>
      </c>
    </row>
    <row r="39" spans="1:2" ht="27" customHeight="1" x14ac:dyDescent="0.25">
      <c r="A39" s="189" t="s">
        <v>76</v>
      </c>
      <c r="B39" s="118" t="str">
        <f>'FY 25-26 Medi-Cal Recert Tool'!T54</f>
        <v/>
      </c>
    </row>
    <row r="40" spans="1:2" ht="27" customHeight="1" x14ac:dyDescent="0.25">
      <c r="A40" s="189" t="s">
        <v>77</v>
      </c>
      <c r="B40" s="118" t="str">
        <f>'FY 25-26 Medi-Cal Recert Tool'!T55</f>
        <v/>
      </c>
    </row>
    <row r="41" spans="1:2" ht="27" customHeight="1" x14ac:dyDescent="0.25">
      <c r="A41" s="189" t="s">
        <v>78</v>
      </c>
      <c r="B41" s="118" t="str">
        <f>'FY 25-26 Medi-Cal Recert Tool'!T56</f>
        <v/>
      </c>
    </row>
    <row r="42" spans="1:2" ht="27" customHeight="1" x14ac:dyDescent="0.25">
      <c r="A42" s="189" t="s">
        <v>79</v>
      </c>
      <c r="B42" s="118" t="str">
        <f>'FY 25-26 Medi-Cal Recert Tool'!T57</f>
        <v/>
      </c>
    </row>
    <row r="43" spans="1:2" ht="30.6" customHeight="1" x14ac:dyDescent="0.25">
      <c r="A43" s="189" t="s">
        <v>80</v>
      </c>
      <c r="B43" s="118" t="str">
        <f>'FY 25-26 Medi-Cal Recert Tool'!T58</f>
        <v/>
      </c>
    </row>
    <row r="44" spans="1:2" ht="27" customHeight="1" x14ac:dyDescent="0.25">
      <c r="A44" s="189" t="s">
        <v>81</v>
      </c>
      <c r="B44" s="118" t="str">
        <f>'FY 25-26 Medi-Cal Recert Tool'!T59</f>
        <v/>
      </c>
    </row>
    <row r="45" spans="1:2" ht="33" customHeight="1" x14ac:dyDescent="0.25">
      <c r="A45" s="189" t="s">
        <v>82</v>
      </c>
      <c r="B45" s="118" t="str">
        <f>'FY 25-26 Medi-Cal Recert Tool'!T60</f>
        <v/>
      </c>
    </row>
    <row r="46" spans="1:2" ht="52.5" customHeight="1" x14ac:dyDescent="0.25">
      <c r="A46" s="189" t="s">
        <v>187</v>
      </c>
      <c r="B46" s="118" t="str">
        <f>'FY 25-26 Medi-Cal Recert Tool'!T61</f>
        <v/>
      </c>
    </row>
    <row r="47" spans="1:2" ht="27" customHeight="1" x14ac:dyDescent="0.25">
      <c r="A47" s="190" t="s">
        <v>84</v>
      </c>
      <c r="B47" s="174"/>
    </row>
    <row r="48" spans="1:2" ht="39.6" customHeight="1" x14ac:dyDescent="0.25">
      <c r="A48" s="11" t="s">
        <v>85</v>
      </c>
      <c r="B48" s="118" t="str">
        <f>'FY 25-26 Medi-Cal Recert Tool'!T64</f>
        <v/>
      </c>
    </row>
    <row r="49" spans="1:2" ht="17.399999999999999" customHeight="1" x14ac:dyDescent="0.25">
      <c r="A49" s="188" t="s">
        <v>88</v>
      </c>
      <c r="B49" s="174"/>
    </row>
    <row r="50" spans="1:2" ht="29.4" customHeight="1" x14ac:dyDescent="0.25">
      <c r="A50" s="189" t="s">
        <v>89</v>
      </c>
      <c r="B50" s="118" t="str">
        <f>'FY 25-26 Medi-Cal Recert Tool'!T68</f>
        <v/>
      </c>
    </row>
    <row r="51" spans="1:2" ht="27" customHeight="1" x14ac:dyDescent="0.25">
      <c r="A51" s="189" t="s">
        <v>90</v>
      </c>
      <c r="B51" s="118" t="str">
        <f>'FY 25-26 Medi-Cal Recert Tool'!T69</f>
        <v/>
      </c>
    </row>
    <row r="52" spans="1:2" ht="27" customHeight="1" x14ac:dyDescent="0.25">
      <c r="A52" s="189" t="s">
        <v>91</v>
      </c>
      <c r="B52" s="118" t="str">
        <f>'FY 25-26 Medi-Cal Recert Tool'!T70</f>
        <v/>
      </c>
    </row>
    <row r="53" spans="1:2" ht="27" customHeight="1" x14ac:dyDescent="0.25">
      <c r="A53" s="189" t="s">
        <v>92</v>
      </c>
      <c r="B53" s="118" t="str">
        <f>'FY 25-26 Medi-Cal Recert Tool'!T71</f>
        <v/>
      </c>
    </row>
    <row r="54" spans="1:2" ht="29.4" customHeight="1" x14ac:dyDescent="0.25">
      <c r="A54" s="189" t="s">
        <v>93</v>
      </c>
      <c r="B54" s="118" t="str">
        <f>'FY 25-26 Medi-Cal Recert Tool'!T72</f>
        <v/>
      </c>
    </row>
    <row r="55" spans="1:2" ht="30" customHeight="1" x14ac:dyDescent="0.25">
      <c r="A55" s="189" t="s">
        <v>94</v>
      </c>
      <c r="B55" s="118" t="str">
        <f>'FY 25-26 Medi-Cal Recert Tool'!T73</f>
        <v/>
      </c>
    </row>
    <row r="56" spans="1:2" ht="27" customHeight="1" x14ac:dyDescent="0.25">
      <c r="A56" s="191" t="s">
        <v>95</v>
      </c>
      <c r="B56" s="118" t="str">
        <f>'FY 25-26 Medi-Cal Recert Tool'!T74</f>
        <v/>
      </c>
    </row>
    <row r="57" spans="1:2" ht="27" customHeight="1" x14ac:dyDescent="0.25">
      <c r="A57" s="189" t="s">
        <v>96</v>
      </c>
      <c r="B57" s="118" t="str">
        <f>'FY 25-26 Medi-Cal Recert Tool'!T75</f>
        <v/>
      </c>
    </row>
    <row r="58" spans="1:2" ht="27" customHeight="1" x14ac:dyDescent="0.25">
      <c r="A58" s="189" t="s">
        <v>97</v>
      </c>
      <c r="B58" s="118" t="str">
        <f>'FY 25-26 Medi-Cal Recert Tool'!T76</f>
        <v/>
      </c>
    </row>
    <row r="59" spans="1:2" ht="30.6" customHeight="1" x14ac:dyDescent="0.25">
      <c r="A59" s="191" t="s">
        <v>98</v>
      </c>
      <c r="B59" s="118" t="str">
        <f>'FY 25-26 Medi-Cal Recert Tool'!T77</f>
        <v/>
      </c>
    </row>
    <row r="60" spans="1:2" ht="27" customHeight="1" x14ac:dyDescent="0.25">
      <c r="A60" s="188" t="s">
        <v>99</v>
      </c>
      <c r="B60" s="174"/>
    </row>
    <row r="61" spans="1:2" ht="27" customHeight="1" x14ac:dyDescent="0.25">
      <c r="A61" s="189" t="s">
        <v>100</v>
      </c>
      <c r="B61" s="118" t="str">
        <f>'FY 25-26 Medi-Cal Recert Tool'!T80</f>
        <v/>
      </c>
    </row>
    <row r="62" spans="1:2" ht="27" customHeight="1" x14ac:dyDescent="0.25">
      <c r="A62" s="191" t="s">
        <v>101</v>
      </c>
      <c r="B62" s="118" t="str">
        <f>'FY 25-26 Medi-Cal Recert Tool'!T81</f>
        <v/>
      </c>
    </row>
    <row r="63" spans="1:2" ht="29.4" customHeight="1" x14ac:dyDescent="0.25">
      <c r="A63" s="192" t="s">
        <v>102</v>
      </c>
      <c r="B63" s="118" t="str">
        <f>'FY 25-26 Medi-Cal Recert Tool'!T82</f>
        <v/>
      </c>
    </row>
    <row r="64" spans="1:2" ht="32.4" customHeight="1" x14ac:dyDescent="0.25">
      <c r="A64" s="189" t="s">
        <v>103</v>
      </c>
      <c r="B64" s="118" t="str">
        <f>'FY 25-26 Medi-Cal Recert Tool'!T83</f>
        <v/>
      </c>
    </row>
    <row r="65" spans="1:2" ht="27" customHeight="1" x14ac:dyDescent="0.25">
      <c r="A65" s="189" t="s">
        <v>104</v>
      </c>
      <c r="B65" s="118" t="str">
        <f>'FY 25-26 Medi-Cal Recert Tool'!T84</f>
        <v/>
      </c>
    </row>
    <row r="66" spans="1:2" ht="30" customHeight="1" x14ac:dyDescent="0.25">
      <c r="A66" s="189" t="s">
        <v>105</v>
      </c>
      <c r="B66" s="118" t="str">
        <f>'FY 25-26 Medi-Cal Recert Tool'!T85</f>
        <v/>
      </c>
    </row>
    <row r="67" spans="1:2" ht="16.5" customHeight="1" x14ac:dyDescent="0.25">
      <c r="A67" s="189" t="s">
        <v>106</v>
      </c>
      <c r="B67" s="118" t="str">
        <f>'FY 25-26 Medi-Cal Recert Tool'!T86</f>
        <v/>
      </c>
    </row>
    <row r="68" spans="1:2" ht="27" customHeight="1" x14ac:dyDescent="0.25">
      <c r="A68" s="193" t="s">
        <v>107</v>
      </c>
      <c r="B68" s="118" t="str">
        <f>'FY 25-26 Medi-Cal Recert Tool'!T87</f>
        <v/>
      </c>
    </row>
    <row r="69" spans="1:2" ht="27" customHeight="1" x14ac:dyDescent="0.25">
      <c r="A69" s="191" t="s">
        <v>108</v>
      </c>
      <c r="B69" s="118" t="str">
        <f>'FY 25-26 Medi-Cal Recert Tool'!T88</f>
        <v/>
      </c>
    </row>
    <row r="70" spans="1:2" ht="31.5" customHeight="1" x14ac:dyDescent="0.25">
      <c r="A70" s="189" t="s">
        <v>109</v>
      </c>
      <c r="B70" s="118" t="str">
        <f>'FY 25-26 Medi-Cal Recert Tool'!T89</f>
        <v/>
      </c>
    </row>
    <row r="71" spans="1:2" ht="27" customHeight="1" x14ac:dyDescent="0.25">
      <c r="A71" s="191" t="s">
        <v>110</v>
      </c>
      <c r="B71" s="118" t="str">
        <f>'FY 25-26 Medi-Cal Recert Tool'!T90</f>
        <v/>
      </c>
    </row>
    <row r="72" spans="1:2" ht="30" customHeight="1" x14ac:dyDescent="0.25">
      <c r="A72" s="194" t="s">
        <v>111</v>
      </c>
      <c r="B72" s="118" t="str">
        <f>'FY 25-26 Medi-Cal Recert Tool'!T91</f>
        <v/>
      </c>
    </row>
    <row r="73" spans="1:2" ht="41.4" customHeight="1" x14ac:dyDescent="0.25">
      <c r="A73" s="191" t="s">
        <v>112</v>
      </c>
      <c r="B73" s="118" t="str">
        <f>'FY 25-26 Medi-Cal Recert Tool'!T92</f>
        <v/>
      </c>
    </row>
    <row r="74" spans="1:2" ht="47.4" customHeight="1" x14ac:dyDescent="0.25">
      <c r="A74" s="191" t="s">
        <v>113</v>
      </c>
      <c r="B74" s="118" t="str">
        <f>'FY 25-26 Medi-Cal Recert Tool'!T93</f>
        <v/>
      </c>
    </row>
    <row r="75" spans="1:2" ht="36.9" customHeight="1" x14ac:dyDescent="0.25">
      <c r="A75" s="191" t="s">
        <v>114</v>
      </c>
      <c r="B75" s="118" t="str">
        <f>'FY 25-26 Medi-Cal Recert Tool'!T94</f>
        <v/>
      </c>
    </row>
    <row r="76" spans="1:2" ht="42" customHeight="1" x14ac:dyDescent="0.25">
      <c r="A76" s="191" t="s">
        <v>115</v>
      </c>
      <c r="B76" s="118" t="str">
        <f>'FY 25-26 Medi-Cal Recert Tool'!T95</f>
        <v/>
      </c>
    </row>
    <row r="77" spans="1:2" ht="27" customHeight="1" x14ac:dyDescent="0.25">
      <c r="A77" s="191" t="s">
        <v>116</v>
      </c>
      <c r="B77" s="118" t="str">
        <f>'FY 25-26 Medi-Cal Recert Tool'!T96</f>
        <v/>
      </c>
    </row>
    <row r="78" spans="1:2" ht="27" customHeight="1" x14ac:dyDescent="0.25">
      <c r="A78" s="191" t="s">
        <v>117</v>
      </c>
      <c r="B78" s="118" t="str">
        <f>'FY 25-26 Medi-Cal Recert Tool'!T97</f>
        <v/>
      </c>
    </row>
    <row r="79" spans="1:2" ht="27" customHeight="1" x14ac:dyDescent="0.25">
      <c r="A79" s="191" t="s">
        <v>118</v>
      </c>
      <c r="B79" s="118" t="str">
        <f>'FY 25-26 Medi-Cal Recert Tool'!T98</f>
        <v/>
      </c>
    </row>
    <row r="80" spans="1:2" ht="27" customHeight="1" x14ac:dyDescent="0.25">
      <c r="A80" s="189" t="s">
        <v>119</v>
      </c>
      <c r="B80" s="118" t="str">
        <f>'FY 25-26 Medi-Cal Recert Tool'!T99</f>
        <v/>
      </c>
    </row>
    <row r="81" spans="1:2" ht="27" customHeight="1" x14ac:dyDescent="0.25">
      <c r="A81" s="191" t="s">
        <v>120</v>
      </c>
      <c r="B81" s="118" t="str">
        <f>'FY 25-26 Medi-Cal Recert Tool'!T100</f>
        <v/>
      </c>
    </row>
    <row r="82" spans="1:2" ht="30.6" customHeight="1" x14ac:dyDescent="0.25">
      <c r="A82" s="191" t="s">
        <v>121</v>
      </c>
      <c r="B82" s="118" t="str">
        <f>'FY 25-26 Medi-Cal Recert Tool'!T101</f>
        <v/>
      </c>
    </row>
    <row r="83" spans="1:2" ht="27" customHeight="1" x14ac:dyDescent="0.25">
      <c r="A83" s="189" t="s">
        <v>122</v>
      </c>
      <c r="B83" s="118" t="str">
        <f>'FY 25-26 Medi-Cal Recert Tool'!T102</f>
        <v/>
      </c>
    </row>
    <row r="84" spans="1:2" ht="27" customHeight="1" x14ac:dyDescent="0.25">
      <c r="A84" s="195" t="s">
        <v>124</v>
      </c>
      <c r="B84" s="196"/>
    </row>
    <row r="85" spans="1:2" ht="43.2" customHeight="1" x14ac:dyDescent="0.25">
      <c r="A85" s="189" t="s">
        <v>125</v>
      </c>
      <c r="B85" s="118" t="str">
        <f>'FY 25-26 Medi-Cal Recert Tool'!T105</f>
        <v/>
      </c>
    </row>
    <row r="86" spans="1:2" ht="27" customHeight="1" x14ac:dyDescent="0.25">
      <c r="A86" s="11" t="s">
        <v>126</v>
      </c>
      <c r="B86" s="118" t="str">
        <f>'FY 25-26 Medi-Cal Recert Tool'!T106</f>
        <v/>
      </c>
    </row>
    <row r="87" spans="1:2" ht="44.1" customHeight="1" x14ac:dyDescent="0.25">
      <c r="A87" s="189" t="s">
        <v>127</v>
      </c>
      <c r="B87" s="118" t="str">
        <f>'FY 25-26 Medi-Cal Recert Tool'!T107</f>
        <v/>
      </c>
    </row>
    <row r="88" spans="1:2" ht="21.6" customHeight="1" x14ac:dyDescent="0.25">
      <c r="A88" s="189" t="s">
        <v>128</v>
      </c>
      <c r="B88" s="118" t="str">
        <f>'FY 25-26 Medi-Cal Recert Tool'!T108</f>
        <v/>
      </c>
    </row>
    <row r="89" spans="1:2" ht="32.4" customHeight="1" x14ac:dyDescent="0.25">
      <c r="A89" s="189" t="s">
        <v>129</v>
      </c>
      <c r="B89" s="118" t="str">
        <f>'FY 25-26 Medi-Cal Recert Tool'!T109</f>
        <v/>
      </c>
    </row>
    <row r="90" spans="1:2" ht="27" customHeight="1" x14ac:dyDescent="0.25">
      <c r="A90" s="189" t="s">
        <v>130</v>
      </c>
      <c r="B90" s="118" t="str">
        <f>'FY 25-26 Medi-Cal Recert Tool'!T110</f>
        <v/>
      </c>
    </row>
    <row r="91" spans="1:2" ht="27" customHeight="1" x14ac:dyDescent="0.25">
      <c r="A91" s="11" t="s">
        <v>131</v>
      </c>
      <c r="B91" s="118" t="str">
        <f>'FY 25-26 Medi-Cal Recert Tool'!T111</f>
        <v/>
      </c>
    </row>
    <row r="92" spans="1:2" ht="27" customHeight="1" x14ac:dyDescent="0.25">
      <c r="A92" s="190" t="s">
        <v>132</v>
      </c>
      <c r="B92" s="174"/>
    </row>
    <row r="93" spans="1:2" ht="17.100000000000001" customHeight="1" x14ac:dyDescent="0.25">
      <c r="A93" s="189" t="s">
        <v>133</v>
      </c>
      <c r="B93" s="118" t="str">
        <f>'FY 25-26 Medi-Cal Recert Tool'!T113</f>
        <v/>
      </c>
    </row>
    <row r="94" spans="1:2" ht="17.100000000000001" customHeight="1" x14ac:dyDescent="0.25">
      <c r="A94" s="189" t="s">
        <v>134</v>
      </c>
      <c r="B94" s="118" t="str">
        <f>'FY 25-26 Medi-Cal Recert Tool'!T114</f>
        <v/>
      </c>
    </row>
    <row r="95" spans="1:2" ht="143.25" customHeight="1" x14ac:dyDescent="0.25">
      <c r="A95" s="189" t="s">
        <v>135</v>
      </c>
      <c r="B95" s="118" t="str">
        <f>'FY 25-26 Medi-Cal Recert Tool'!T115</f>
        <v/>
      </c>
    </row>
    <row r="96" spans="1:2" ht="27" customHeight="1" x14ac:dyDescent="0.25">
      <c r="A96" s="189" t="s">
        <v>136</v>
      </c>
      <c r="B96" s="118" t="str">
        <f>'FY 25-26 Medi-Cal Recert Tool'!T116</f>
        <v/>
      </c>
    </row>
    <row r="97" spans="1:2" ht="22.2" customHeight="1" x14ac:dyDescent="0.25">
      <c r="A97" s="188" t="s">
        <v>137</v>
      </c>
      <c r="B97" s="174"/>
    </row>
    <row r="98" spans="1:2" ht="27" customHeight="1" x14ac:dyDescent="0.25">
      <c r="A98" s="189" t="s">
        <v>138</v>
      </c>
      <c r="B98" s="118" t="str">
        <f>'FY 25-26 Medi-Cal Recert Tool'!T118</f>
        <v/>
      </c>
    </row>
    <row r="99" spans="1:2" ht="27" customHeight="1" x14ac:dyDescent="0.25">
      <c r="A99" s="189" t="s">
        <v>139</v>
      </c>
      <c r="B99" s="118" t="str">
        <f>'FY 25-26 Medi-Cal Recert Tool'!T119</f>
        <v/>
      </c>
    </row>
    <row r="100" spans="1:2" ht="118.5" customHeight="1" x14ac:dyDescent="0.25">
      <c r="A100" s="197" t="s">
        <v>140</v>
      </c>
      <c r="B100" s="118" t="str">
        <f>'FY 25-26 Medi-Cal Recert Tool'!T120</f>
        <v/>
      </c>
    </row>
    <row r="101" spans="1:2" ht="21" customHeight="1" x14ac:dyDescent="0.25">
      <c r="A101" s="181" t="s">
        <v>142</v>
      </c>
      <c r="B101" s="174"/>
    </row>
    <row r="102" spans="1:2" ht="30.9" customHeight="1" x14ac:dyDescent="0.25">
      <c r="A102" s="186" t="s">
        <v>143</v>
      </c>
      <c r="B102" s="118"/>
    </row>
    <row r="103" spans="1:2" ht="23.1" customHeight="1" x14ac:dyDescent="0.25">
      <c r="A103" s="189" t="s">
        <v>144</v>
      </c>
      <c r="B103" s="118" t="str">
        <f>'FY 25-26 Medi-Cal Recert Tool'!T124</f>
        <v/>
      </c>
    </row>
    <row r="104" spans="1:2" ht="23.1" customHeight="1" x14ac:dyDescent="0.25">
      <c r="A104" s="189" t="s">
        <v>145</v>
      </c>
      <c r="B104" s="118" t="str">
        <f>'FY 25-26 Medi-Cal Recert Tool'!T125</f>
        <v/>
      </c>
    </row>
    <row r="105" spans="1:2" ht="57" customHeight="1" x14ac:dyDescent="0.25">
      <c r="A105" s="11" t="s">
        <v>146</v>
      </c>
      <c r="B105" s="118" t="str">
        <f>'FY 25-26 Medi-Cal Recert Tool'!T126</f>
        <v/>
      </c>
    </row>
    <row r="106" spans="1:2" ht="33.6" customHeight="1" x14ac:dyDescent="0.25">
      <c r="A106" s="11" t="s">
        <v>147</v>
      </c>
      <c r="B106" s="118" t="str">
        <f>'FY 25-26 Medi-Cal Recert Tool'!T127</f>
        <v/>
      </c>
    </row>
    <row r="107" spans="1:2" ht="27.75" customHeight="1" x14ac:dyDescent="0.25">
      <c r="A107" s="198" t="s">
        <v>148</v>
      </c>
      <c r="B107" s="118" t="str">
        <f>'FY 25-26 Medi-Cal Recert Tool'!T128</f>
        <v/>
      </c>
    </row>
    <row r="108" spans="1:2" ht="45.75" customHeight="1" x14ac:dyDescent="0.25">
      <c r="A108" s="189" t="s">
        <v>149</v>
      </c>
      <c r="B108" s="118" t="str">
        <f>'FY 25-26 Medi-Cal Recert Tool'!T129</f>
        <v/>
      </c>
    </row>
    <row r="109" spans="1:2" ht="30.6" customHeight="1" x14ac:dyDescent="0.25">
      <c r="A109" s="189" t="s">
        <v>150</v>
      </c>
      <c r="B109" s="118" t="str">
        <f>'FY 25-26 Medi-Cal Recert Tool'!T130</f>
        <v/>
      </c>
    </row>
    <row r="110" spans="1:2" ht="27" customHeight="1" x14ac:dyDescent="0.25">
      <c r="A110" s="197" t="s">
        <v>188</v>
      </c>
      <c r="B110" s="118" t="str">
        <f>'FY 25-26 Medi-Cal Recert Tool'!T131</f>
        <v/>
      </c>
    </row>
    <row r="111" spans="1:2" ht="27" customHeight="1" x14ac:dyDescent="0.25">
      <c r="A111" s="189" t="s">
        <v>151</v>
      </c>
      <c r="B111" s="118" t="str">
        <f>'FY 25-26 Medi-Cal Recert Tool'!T132</f>
        <v/>
      </c>
    </row>
    <row r="112" spans="1:2" ht="20.100000000000001" customHeight="1" x14ac:dyDescent="0.25">
      <c r="A112" s="189" t="s">
        <v>152</v>
      </c>
      <c r="B112" s="118" t="str">
        <f>'FY 25-26 Medi-Cal Recert Tool'!T133</f>
        <v/>
      </c>
    </row>
    <row r="113" spans="1:4" ht="38.25" customHeight="1" x14ac:dyDescent="0.25">
      <c r="A113" s="11" t="s">
        <v>153</v>
      </c>
      <c r="B113" s="118" t="str">
        <f>'FY 25-26 Medi-Cal Recert Tool'!T134</f>
        <v/>
      </c>
    </row>
    <row r="114" spans="1:4" ht="16.5" customHeight="1" x14ac:dyDescent="0.25">
      <c r="A114" s="199" t="s">
        <v>154</v>
      </c>
      <c r="B114" s="174"/>
    </row>
    <row r="115" spans="1:4" ht="30" customHeight="1" x14ac:dyDescent="0.25">
      <c r="A115" s="191" t="s">
        <v>155</v>
      </c>
      <c r="B115" s="118" t="str">
        <f>'FY 25-26 Medi-Cal Recert Tool'!T136</f>
        <v/>
      </c>
    </row>
    <row r="116" spans="1:4" ht="41.25" customHeight="1" x14ac:dyDescent="0.25">
      <c r="A116" s="194" t="s">
        <v>156</v>
      </c>
      <c r="B116" s="118" t="str">
        <f>'FY 25-26 Medi-Cal Recert Tool'!T137</f>
        <v/>
      </c>
    </row>
    <row r="117" spans="1:4" ht="19.5" customHeight="1" x14ac:dyDescent="0.25">
      <c r="A117" s="191" t="s">
        <v>157</v>
      </c>
      <c r="B117" s="118" t="str">
        <f>'FY 25-26 Medi-Cal Recert Tool'!T138</f>
        <v/>
      </c>
    </row>
    <row r="118" spans="1:4" ht="31.5" customHeight="1" x14ac:dyDescent="0.25">
      <c r="A118" s="189" t="s">
        <v>158</v>
      </c>
      <c r="B118" s="118" t="str">
        <f>'FY 25-26 Medi-Cal Recert Tool'!T139</f>
        <v/>
      </c>
    </row>
    <row r="119" spans="1:4" ht="20.399999999999999" customHeight="1" x14ac:dyDescent="0.25">
      <c r="A119" s="181" t="s">
        <v>160</v>
      </c>
      <c r="B119" s="174"/>
    </row>
    <row r="120" spans="1:4" ht="33.9" customHeight="1" x14ac:dyDescent="0.25">
      <c r="A120" s="186" t="s">
        <v>161</v>
      </c>
      <c r="B120" s="118"/>
      <c r="C120" s="2"/>
    </row>
    <row r="121" spans="1:4" ht="17.25" customHeight="1" x14ac:dyDescent="0.25">
      <c r="A121" s="189" t="s">
        <v>162</v>
      </c>
      <c r="B121" s="118" t="str">
        <f>'FY 25-26 Medi-Cal Recert Tool'!T143</f>
        <v/>
      </c>
    </row>
    <row r="122" spans="1:4" ht="17.25" customHeight="1" x14ac:dyDescent="0.25">
      <c r="A122" s="189" t="s">
        <v>163</v>
      </c>
      <c r="B122" s="118" t="str">
        <f>'FY 25-26 Medi-Cal Recert Tool'!T144</f>
        <v/>
      </c>
    </row>
    <row r="123" spans="1:4" ht="27" customHeight="1" x14ac:dyDescent="0.25">
      <c r="A123" s="11" t="s">
        <v>146</v>
      </c>
      <c r="B123" s="118" t="str">
        <f>'FY 25-26 Medi-Cal Recert Tool'!T145</f>
        <v/>
      </c>
    </row>
    <row r="124" spans="1:4" ht="20.100000000000001" customHeight="1" x14ac:dyDescent="0.25">
      <c r="A124" s="198" t="s">
        <v>164</v>
      </c>
      <c r="B124" s="118" t="str">
        <f>'FY 25-26 Medi-Cal Recert Tool'!T146</f>
        <v/>
      </c>
      <c r="D124" s="19"/>
    </row>
    <row r="125" spans="1:4" ht="20.100000000000001" customHeight="1" x14ac:dyDescent="0.25">
      <c r="A125" s="198" t="s">
        <v>148</v>
      </c>
      <c r="B125" s="118" t="str">
        <f>'FY 25-26 Medi-Cal Recert Tool'!T147</f>
        <v/>
      </c>
    </row>
    <row r="126" spans="1:4" ht="31.5" customHeight="1" x14ac:dyDescent="0.25">
      <c r="A126" s="189" t="s">
        <v>165</v>
      </c>
      <c r="B126" s="118" t="str">
        <f>'FY 25-26 Medi-Cal Recert Tool'!T148</f>
        <v/>
      </c>
    </row>
    <row r="127" spans="1:4" ht="27" customHeight="1" x14ac:dyDescent="0.25">
      <c r="A127" s="189" t="s">
        <v>189</v>
      </c>
      <c r="B127" s="118" t="str">
        <f>'FY 25-26 Medi-Cal Recert Tool'!T149</f>
        <v/>
      </c>
    </row>
    <row r="128" spans="1:4" ht="27" customHeight="1" x14ac:dyDescent="0.25">
      <c r="A128" s="11" t="s">
        <v>190</v>
      </c>
      <c r="B128" s="118" t="str">
        <f>'FY 25-26 Medi-Cal Recert Tool'!T150</f>
        <v/>
      </c>
    </row>
    <row r="129" spans="1:2" ht="27" customHeight="1" x14ac:dyDescent="0.25">
      <c r="A129" s="11" t="s">
        <v>166</v>
      </c>
      <c r="B129" s="118" t="str">
        <f>'FY 25-26 Medi-Cal Recert Tool'!T151</f>
        <v/>
      </c>
    </row>
    <row r="130" spans="1:2" ht="18" customHeight="1" x14ac:dyDescent="0.25">
      <c r="A130" s="189" t="s">
        <v>152</v>
      </c>
      <c r="B130" s="118" t="str">
        <f>'FY 25-26 Medi-Cal Recert Tool'!T152</f>
        <v/>
      </c>
    </row>
    <row r="131" spans="1:2" ht="33" customHeight="1" x14ac:dyDescent="0.25">
      <c r="A131" s="11" t="s">
        <v>153</v>
      </c>
      <c r="B131" s="118" t="str">
        <f>'FY 25-26 Medi-Cal Recert Tool'!T153</f>
        <v/>
      </c>
    </row>
    <row r="132" spans="1:2" ht="15" customHeight="1" x14ac:dyDescent="0.25">
      <c r="A132" s="200" t="s">
        <v>167</v>
      </c>
      <c r="B132" s="118" t="str">
        <f>'FY 25-26 Medi-Cal Recert Tool'!T154</f>
        <v/>
      </c>
    </row>
    <row r="133" spans="1:2" ht="30" customHeight="1" x14ac:dyDescent="0.25">
      <c r="A133" s="194" t="s">
        <v>191</v>
      </c>
      <c r="B133" s="118" t="str">
        <f>'FY 25-26 Medi-Cal Recert Tool'!T155</f>
        <v/>
      </c>
    </row>
    <row r="134" spans="1:2" ht="43.5" customHeight="1" x14ac:dyDescent="0.25">
      <c r="A134" s="191" t="s">
        <v>169</v>
      </c>
      <c r="B134" s="118" t="str">
        <f>'FY 25-26 Medi-Cal Recert Tool'!T156</f>
        <v/>
      </c>
    </row>
    <row r="135" spans="1:2" ht="16.5" customHeight="1" x14ac:dyDescent="0.25">
      <c r="A135" s="201" t="s">
        <v>170</v>
      </c>
      <c r="B135" s="118" t="str">
        <f>'FY 25-26 Medi-Cal Recert Tool'!T157</f>
        <v/>
      </c>
    </row>
    <row r="136" spans="1:2" ht="30.75" customHeight="1" x14ac:dyDescent="0.25">
      <c r="A136" s="189" t="s">
        <v>171</v>
      </c>
      <c r="B136" s="118" t="str">
        <f>'FY 25-26 Medi-Cal Recert Tool'!T158</f>
        <v/>
      </c>
    </row>
  </sheetData>
  <phoneticPr fontId="6" type="noConversion"/>
  <printOptions horizontalCentered="1"/>
  <pageMargins left="0.25" right="0.25" top="0.75" bottom="0.75" header="0.3" footer="0.3"/>
  <pageSetup scale="91" fitToHeight="0" orientation="portrait" r:id="rId1"/>
  <headerFooter alignWithMargins="0">
    <oddHeader>&amp;C&amp;"Arial,Bold"San Diego County Mental Health Plan&amp;"Arial,Regular"
&amp;"Arial,Bold"Behavioral Health Services Medi-Cal Certification/Recertification Site Review Tool</oddHeader>
    <oddFooter>&amp;LBHS Medi-Cal Certification/Recertification Tool 7-10-20</oddFooter>
  </headerFooter>
  <rowBreaks count="4" manualBreakCount="4">
    <brk id="25" max="1" man="1"/>
    <brk id="48" max="1" man="1"/>
    <brk id="73" max="1" man="1"/>
    <brk id="91" max="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9296-D565-4A9D-81A0-797702720EB7}">
  <dimension ref="B2:H61"/>
  <sheetViews>
    <sheetView view="pageBreakPreview" topLeftCell="A50" zoomScaleNormal="100" zoomScaleSheetLayoutView="100" workbookViewId="0">
      <selection activeCell="C18" sqref="C18"/>
    </sheetView>
  </sheetViews>
  <sheetFormatPr defaultColWidth="8.88671875" defaultRowHeight="30" customHeight="1" x14ac:dyDescent="0.25"/>
  <cols>
    <col min="1" max="1" width="8.88671875" style="54"/>
    <col min="2" max="2" width="133.6640625" style="80" customWidth="1"/>
    <col min="3" max="6" width="44.44140625" style="54" customWidth="1"/>
    <col min="7" max="7" width="22.6640625" style="54" customWidth="1"/>
    <col min="8" max="8" width="52.88671875" style="54" customWidth="1"/>
    <col min="9" max="16384" width="8.88671875" style="54"/>
  </cols>
  <sheetData>
    <row r="2" spans="2:7" ht="30" customHeight="1" x14ac:dyDescent="0.25">
      <c r="B2" s="85" t="s">
        <v>192</v>
      </c>
      <c r="C2" s="85"/>
      <c r="D2" s="85"/>
      <c r="E2" s="85"/>
      <c r="F2" s="85"/>
      <c r="G2" s="85"/>
    </row>
    <row r="3" spans="2:7" ht="30" customHeight="1" x14ac:dyDescent="0.25">
      <c r="B3" s="83" t="s">
        <v>193</v>
      </c>
      <c r="C3" s="83"/>
      <c r="D3" s="83"/>
      <c r="E3" s="83"/>
      <c r="F3" s="83"/>
      <c r="G3" s="83"/>
    </row>
    <row r="4" spans="2:7" ht="30" customHeight="1" x14ac:dyDescent="0.25">
      <c r="B4" s="84" t="s">
        <v>194</v>
      </c>
      <c r="C4" s="84"/>
      <c r="D4" s="84"/>
      <c r="E4" s="84"/>
      <c r="F4" s="84"/>
      <c r="G4" s="84"/>
    </row>
    <row r="5" spans="2:7" ht="30" customHeight="1" x14ac:dyDescent="0.25">
      <c r="B5" s="88" t="s">
        <v>195</v>
      </c>
      <c r="C5" s="89"/>
      <c r="D5" s="89"/>
      <c r="E5" s="89"/>
      <c r="F5" s="89"/>
      <c r="G5" s="89"/>
    </row>
    <row r="6" spans="2:7" ht="30" customHeight="1" x14ac:dyDescent="0.25">
      <c r="B6" s="88" t="s">
        <v>196</v>
      </c>
      <c r="C6" s="89"/>
      <c r="D6" s="89"/>
      <c r="E6" s="89"/>
      <c r="F6" s="89"/>
      <c r="G6" s="89"/>
    </row>
    <row r="7" spans="2:7" ht="30" customHeight="1" x14ac:dyDescent="0.25">
      <c r="B7" s="88" t="s">
        <v>197</v>
      </c>
      <c r="C7" s="89"/>
      <c r="D7" s="89"/>
      <c r="E7" s="89"/>
      <c r="F7" s="89"/>
      <c r="G7" s="89"/>
    </row>
    <row r="8" spans="2:7" ht="30" customHeight="1" x14ac:dyDescent="0.25">
      <c r="B8" s="83"/>
      <c r="C8" s="83"/>
      <c r="D8" s="83"/>
      <c r="E8" s="83"/>
      <c r="F8" s="83"/>
      <c r="G8" s="83"/>
    </row>
    <row r="9" spans="2:7" ht="30" customHeight="1" x14ac:dyDescent="0.25">
      <c r="B9" s="83" t="s">
        <v>198</v>
      </c>
      <c r="C9" s="83"/>
      <c r="D9" s="83"/>
      <c r="E9" s="83"/>
      <c r="F9" s="83"/>
      <c r="G9" s="83"/>
    </row>
    <row r="10" spans="2:7" ht="30" customHeight="1" x14ac:dyDescent="0.25">
      <c r="B10" s="84" t="s">
        <v>199</v>
      </c>
      <c r="C10" s="84"/>
      <c r="D10" s="84"/>
      <c r="E10" s="84"/>
      <c r="F10" s="84"/>
      <c r="G10" s="84"/>
    </row>
    <row r="11" spans="2:7" ht="30" customHeight="1" x14ac:dyDescent="0.25">
      <c r="B11" s="88" t="s">
        <v>200</v>
      </c>
      <c r="C11" s="89"/>
      <c r="D11" s="89"/>
      <c r="E11" s="89"/>
      <c r="F11" s="89"/>
      <c r="G11" s="89"/>
    </row>
    <row r="12" spans="2:7" ht="52.2" customHeight="1" x14ac:dyDescent="0.25">
      <c r="B12" s="88" t="s">
        <v>201</v>
      </c>
      <c r="C12" s="89"/>
      <c r="D12" s="89"/>
      <c r="E12" s="89"/>
      <c r="F12" s="89"/>
      <c r="G12" s="89"/>
    </row>
    <row r="13" spans="2:7" ht="30" customHeight="1" x14ac:dyDescent="0.25">
      <c r="B13" s="86"/>
      <c r="C13" s="86"/>
      <c r="D13" s="86"/>
      <c r="E13" s="86"/>
      <c r="F13" s="86"/>
      <c r="G13" s="86"/>
    </row>
    <row r="14" spans="2:7" ht="30" customHeight="1" x14ac:dyDescent="0.25">
      <c r="B14" s="83" t="s">
        <v>202</v>
      </c>
      <c r="C14" s="83"/>
      <c r="D14" s="83"/>
      <c r="E14" s="83"/>
      <c r="F14" s="83"/>
      <c r="G14" s="83"/>
    </row>
    <row r="15" spans="2:7" ht="30" customHeight="1" x14ac:dyDescent="0.25">
      <c r="B15" s="84" t="s">
        <v>203</v>
      </c>
      <c r="C15" s="84"/>
      <c r="D15" s="84"/>
      <c r="E15" s="84"/>
      <c r="F15" s="84"/>
      <c r="G15" s="84"/>
    </row>
    <row r="16" spans="2:7" ht="30" customHeight="1" x14ac:dyDescent="0.25">
      <c r="B16" s="84" t="s">
        <v>204</v>
      </c>
      <c r="C16" s="84"/>
      <c r="D16" s="84"/>
      <c r="E16" s="84"/>
      <c r="F16" s="84"/>
      <c r="G16" s="84"/>
    </row>
    <row r="17" spans="2:8" ht="30" customHeight="1" x14ac:dyDescent="0.25">
      <c r="B17" s="84" t="s">
        <v>205</v>
      </c>
      <c r="C17" s="84"/>
      <c r="D17" s="84"/>
      <c r="E17" s="84"/>
      <c r="F17" s="84"/>
      <c r="G17" s="84"/>
    </row>
    <row r="18" spans="2:8" ht="30" customHeight="1" x14ac:dyDescent="0.25">
      <c r="B18" s="84" t="s">
        <v>206</v>
      </c>
      <c r="C18" s="84"/>
      <c r="D18" s="84"/>
      <c r="E18" s="84"/>
      <c r="F18" s="84"/>
      <c r="G18" s="84"/>
    </row>
    <row r="19" spans="2:8" ht="30" customHeight="1" x14ac:dyDescent="0.25">
      <c r="B19" s="84" t="s">
        <v>207</v>
      </c>
      <c r="C19" s="84"/>
      <c r="D19" s="84"/>
      <c r="E19" s="84"/>
      <c r="F19" s="84"/>
      <c r="G19" s="84"/>
    </row>
    <row r="20" spans="2:8" ht="30" customHeight="1" x14ac:dyDescent="0.25">
      <c r="B20" s="84" t="s">
        <v>208</v>
      </c>
      <c r="C20" s="84"/>
      <c r="D20" s="84"/>
      <c r="E20" s="84"/>
      <c r="F20" s="84"/>
      <c r="G20" s="84"/>
    </row>
    <row r="21" spans="2:8" ht="30" customHeight="1" x14ac:dyDescent="0.25">
      <c r="B21" s="84" t="s">
        <v>209</v>
      </c>
      <c r="C21" s="84"/>
      <c r="D21" s="84"/>
      <c r="E21" s="84"/>
      <c r="F21" s="84"/>
      <c r="G21" s="84"/>
    </row>
    <row r="22" spans="2:8" ht="30" customHeight="1" x14ac:dyDescent="0.25">
      <c r="B22" s="84" t="s">
        <v>210</v>
      </c>
      <c r="C22" s="84"/>
      <c r="D22" s="84"/>
      <c r="E22" s="84"/>
      <c r="F22" s="84"/>
      <c r="G22" s="84"/>
    </row>
    <row r="23" spans="2:8" ht="30" customHeight="1" x14ac:dyDescent="0.25">
      <c r="B23" s="84" t="s">
        <v>211</v>
      </c>
      <c r="C23" s="84"/>
      <c r="D23" s="84"/>
      <c r="E23" s="84"/>
      <c r="F23" s="84"/>
      <c r="G23" s="84"/>
    </row>
    <row r="24" spans="2:8" ht="30" customHeight="1" x14ac:dyDescent="0.25">
      <c r="B24" s="84" t="s">
        <v>212</v>
      </c>
      <c r="C24" s="84"/>
      <c r="D24" s="84"/>
      <c r="E24" s="84"/>
      <c r="F24" s="84"/>
      <c r="G24" s="84"/>
    </row>
    <row r="25" spans="2:8" ht="30" customHeight="1" x14ac:dyDescent="0.25">
      <c r="B25" s="84" t="s">
        <v>213</v>
      </c>
      <c r="C25" s="84"/>
      <c r="D25" s="84"/>
      <c r="E25" s="84"/>
      <c r="F25" s="84"/>
      <c r="G25" s="84"/>
    </row>
    <row r="26" spans="2:8" ht="30" customHeight="1" x14ac:dyDescent="0.25">
      <c r="B26" s="83"/>
      <c r="C26" s="83"/>
      <c r="D26" s="83"/>
      <c r="E26" s="83"/>
      <c r="F26" s="83"/>
      <c r="G26" s="83"/>
    </row>
    <row r="27" spans="2:8" ht="30" customHeight="1" x14ac:dyDescent="0.25">
      <c r="B27" s="83" t="s">
        <v>214</v>
      </c>
      <c r="C27" s="83"/>
      <c r="D27" s="83"/>
      <c r="E27" s="83"/>
      <c r="F27" s="83"/>
      <c r="G27" s="83"/>
    </row>
    <row r="28" spans="2:8" ht="41.4" customHeight="1" x14ac:dyDescent="0.25">
      <c r="B28" s="88" t="s">
        <v>215</v>
      </c>
      <c r="C28" s="90"/>
      <c r="D28" s="90"/>
      <c r="E28" s="90"/>
      <c r="F28" s="90"/>
      <c r="G28" s="90"/>
      <c r="H28" s="84"/>
    </row>
    <row r="29" spans="2:8" ht="67.95" customHeight="1" x14ac:dyDescent="0.25">
      <c r="B29" s="88" t="s">
        <v>216</v>
      </c>
      <c r="C29" s="89"/>
      <c r="D29" s="89"/>
      <c r="E29" s="89"/>
      <c r="F29" s="89"/>
      <c r="G29" s="89"/>
      <c r="H29" s="86"/>
    </row>
    <row r="30" spans="2:8" ht="14.4" customHeight="1" x14ac:dyDescent="0.25"/>
    <row r="31" spans="2:8" ht="30" customHeight="1" x14ac:dyDescent="0.25">
      <c r="B31" s="83" t="s">
        <v>217</v>
      </c>
    </row>
    <row r="32" spans="2:8" ht="30" customHeight="1" x14ac:dyDescent="0.25">
      <c r="B32" s="84" t="s">
        <v>218</v>
      </c>
    </row>
    <row r="33" spans="2:2" ht="30" customHeight="1" x14ac:dyDescent="0.25">
      <c r="B33" s="88" t="s">
        <v>219</v>
      </c>
    </row>
    <row r="34" spans="2:2" ht="30" customHeight="1" x14ac:dyDescent="0.25">
      <c r="B34" s="88" t="s">
        <v>220</v>
      </c>
    </row>
    <row r="35" spans="2:2" ht="30" customHeight="1" x14ac:dyDescent="0.25">
      <c r="B35" s="84" t="s">
        <v>221</v>
      </c>
    </row>
    <row r="36" spans="2:2" ht="30" customHeight="1" x14ac:dyDescent="0.25">
      <c r="B36" s="84" t="s">
        <v>222</v>
      </c>
    </row>
    <row r="37" spans="2:2" ht="30" customHeight="1" x14ac:dyDescent="0.25">
      <c r="B37" s="88" t="s">
        <v>223</v>
      </c>
    </row>
    <row r="38" spans="2:2" ht="30" customHeight="1" x14ac:dyDescent="0.25">
      <c r="B38" s="84"/>
    </row>
    <row r="39" spans="2:2" ht="30" customHeight="1" x14ac:dyDescent="0.25">
      <c r="B39" s="83" t="s">
        <v>224</v>
      </c>
    </row>
    <row r="40" spans="2:2" ht="72" customHeight="1" x14ac:dyDescent="0.25">
      <c r="B40" s="88" t="s">
        <v>225</v>
      </c>
    </row>
    <row r="41" spans="2:2" ht="30" customHeight="1" x14ac:dyDescent="0.25">
      <c r="B41" s="88" t="s">
        <v>226</v>
      </c>
    </row>
    <row r="42" spans="2:2" ht="30" customHeight="1" x14ac:dyDescent="0.25">
      <c r="B42" s="84"/>
    </row>
    <row r="43" spans="2:2" ht="30" customHeight="1" x14ac:dyDescent="0.25">
      <c r="B43" s="83" t="s">
        <v>227</v>
      </c>
    </row>
    <row r="44" spans="2:2" ht="43.95" customHeight="1" x14ac:dyDescent="0.25">
      <c r="B44" s="88" t="s">
        <v>228</v>
      </c>
    </row>
    <row r="45" spans="2:2" ht="34.950000000000003" customHeight="1" x14ac:dyDescent="0.25">
      <c r="B45" s="88" t="s">
        <v>229</v>
      </c>
    </row>
    <row r="46" spans="2:2" ht="30" customHeight="1" x14ac:dyDescent="0.25">
      <c r="B46" s="88" t="s">
        <v>230</v>
      </c>
    </row>
    <row r="48" spans="2:2" ht="30" customHeight="1" x14ac:dyDescent="0.25">
      <c r="B48" s="83" t="s">
        <v>231</v>
      </c>
    </row>
    <row r="49" spans="2:2" ht="30" customHeight="1" x14ac:dyDescent="0.25">
      <c r="B49" s="84"/>
    </row>
    <row r="50" spans="2:2" ht="30" customHeight="1" x14ac:dyDescent="0.25">
      <c r="B50" s="83" t="s">
        <v>232</v>
      </c>
    </row>
    <row r="51" spans="2:2" ht="30" customHeight="1" x14ac:dyDescent="0.25">
      <c r="B51" s="87" t="s">
        <v>233</v>
      </c>
    </row>
    <row r="52" spans="2:2" ht="30" customHeight="1" x14ac:dyDescent="0.25">
      <c r="B52" s="88" t="s">
        <v>234</v>
      </c>
    </row>
    <row r="53" spans="2:2" ht="30" customHeight="1" x14ac:dyDescent="0.25">
      <c r="B53" s="88" t="s">
        <v>235</v>
      </c>
    </row>
    <row r="54" spans="2:2" ht="30" customHeight="1" x14ac:dyDescent="0.25">
      <c r="B54" s="88" t="s">
        <v>236</v>
      </c>
    </row>
    <row r="55" spans="2:2" ht="30" customHeight="1" x14ac:dyDescent="0.25">
      <c r="B55" s="88" t="s">
        <v>237</v>
      </c>
    </row>
    <row r="56" spans="2:2" ht="30" customHeight="1" x14ac:dyDescent="0.25">
      <c r="B56" s="88" t="s">
        <v>238</v>
      </c>
    </row>
    <row r="57" spans="2:2" ht="30" customHeight="1" x14ac:dyDescent="0.25">
      <c r="B57" s="88" t="s">
        <v>239</v>
      </c>
    </row>
    <row r="58" spans="2:2" ht="30" customHeight="1" x14ac:dyDescent="0.25">
      <c r="B58" s="88" t="s">
        <v>240</v>
      </c>
    </row>
    <row r="59" spans="2:2" ht="30" customHeight="1" x14ac:dyDescent="0.25">
      <c r="B59" s="88" t="s">
        <v>241</v>
      </c>
    </row>
    <row r="60" spans="2:2" ht="40.200000000000003" customHeight="1" x14ac:dyDescent="0.25">
      <c r="B60" s="88" t="s">
        <v>242</v>
      </c>
    </row>
    <row r="61" spans="2:2" ht="44.4" customHeight="1" x14ac:dyDescent="0.25">
      <c r="B61" s="88" t="s">
        <v>243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CD545-E153-4AFD-86D0-1E7D81368020}">
  <dimension ref="A1:A26"/>
  <sheetViews>
    <sheetView view="pageBreakPreview" topLeftCell="A25" zoomScaleNormal="100" zoomScaleSheetLayoutView="100" workbookViewId="0">
      <selection activeCell="C18" sqref="C18"/>
    </sheetView>
  </sheetViews>
  <sheetFormatPr defaultRowHeight="13.2" x14ac:dyDescent="0.25"/>
  <cols>
    <col min="1" max="1" width="112.88671875" style="2" customWidth="1"/>
  </cols>
  <sheetData>
    <row r="1" spans="1:1" ht="18.600000000000001" x14ac:dyDescent="0.45">
      <c r="A1" s="131" t="s">
        <v>244</v>
      </c>
    </row>
    <row r="2" spans="1:1" ht="26.4" x14ac:dyDescent="0.25">
      <c r="A2" s="82" t="s">
        <v>245</v>
      </c>
    </row>
    <row r="3" spans="1:1" ht="52.8" x14ac:dyDescent="0.25">
      <c r="A3" s="80" t="s">
        <v>246</v>
      </c>
    </row>
    <row r="4" spans="1:1" x14ac:dyDescent="0.25">
      <c r="A4" s="80"/>
    </row>
    <row r="5" spans="1:1" x14ac:dyDescent="0.25">
      <c r="A5" s="80"/>
    </row>
    <row r="6" spans="1:1" ht="13.8" x14ac:dyDescent="0.25">
      <c r="A6" s="76" t="s">
        <v>247</v>
      </c>
    </row>
    <row r="8" spans="1:1" x14ac:dyDescent="0.25">
      <c r="A8" s="83" t="s">
        <v>248</v>
      </c>
    </row>
    <row r="9" spans="1:1" ht="26.4" x14ac:dyDescent="0.25">
      <c r="A9" s="84" t="s">
        <v>249</v>
      </c>
    </row>
    <row r="10" spans="1:1" ht="26.4" x14ac:dyDescent="0.25">
      <c r="A10" s="84" t="s">
        <v>250</v>
      </c>
    </row>
    <row r="11" spans="1:1" ht="39.6" x14ac:dyDescent="0.25">
      <c r="A11" s="84" t="s">
        <v>251</v>
      </c>
    </row>
    <row r="12" spans="1:1" ht="52.8" x14ac:dyDescent="0.25">
      <c r="A12" s="84" t="s">
        <v>252</v>
      </c>
    </row>
    <row r="13" spans="1:1" x14ac:dyDescent="0.25">
      <c r="A13" s="83" t="s">
        <v>253</v>
      </c>
    </row>
    <row r="14" spans="1:1" ht="52.8" x14ac:dyDescent="0.25">
      <c r="A14" s="80" t="s">
        <v>254</v>
      </c>
    </row>
    <row r="16" spans="1:1" ht="38.4" customHeight="1" x14ac:dyDescent="0.25">
      <c r="A16" s="80" t="s">
        <v>255</v>
      </c>
    </row>
    <row r="17" spans="1:1" ht="16.95" customHeight="1" x14ac:dyDescent="0.25"/>
    <row r="18" spans="1:1" ht="26.4" x14ac:dyDescent="0.25">
      <c r="A18" s="80" t="s">
        <v>256</v>
      </c>
    </row>
    <row r="20" spans="1:1" ht="38.4" customHeight="1" x14ac:dyDescent="0.25">
      <c r="A20" s="80" t="s">
        <v>257</v>
      </c>
    </row>
    <row r="22" spans="1:1" ht="158.4" x14ac:dyDescent="0.25">
      <c r="A22" s="80" t="s">
        <v>258</v>
      </c>
    </row>
    <row r="24" spans="1:1" ht="61.2" customHeight="1" x14ac:dyDescent="0.25">
      <c r="A24" s="80" t="s">
        <v>259</v>
      </c>
    </row>
    <row r="26" spans="1:1" ht="145.19999999999999" x14ac:dyDescent="0.25">
      <c r="A26" s="80" t="s">
        <v>260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BFE7-17A8-400F-BE57-F76346F18FC8}">
  <dimension ref="A1:A18"/>
  <sheetViews>
    <sheetView topLeftCell="A3" zoomScaleNormal="100" workbookViewId="0">
      <selection activeCell="C18" sqref="C18"/>
    </sheetView>
  </sheetViews>
  <sheetFormatPr defaultRowHeight="13.2" x14ac:dyDescent="0.25"/>
  <cols>
    <col min="1" max="1" width="124" style="2" customWidth="1"/>
  </cols>
  <sheetData>
    <row r="1" spans="1:1" s="81" customFormat="1" x14ac:dyDescent="0.25">
      <c r="A1" s="81" t="s">
        <v>261</v>
      </c>
    </row>
    <row r="2" spans="1:1" x14ac:dyDescent="0.25">
      <c r="A2"/>
    </row>
    <row r="3" spans="1:1" ht="67.2" customHeight="1" x14ac:dyDescent="0.25">
      <c r="A3" s="80" t="s">
        <v>262</v>
      </c>
    </row>
    <row r="4" spans="1:1" x14ac:dyDescent="0.25">
      <c r="A4" s="80"/>
    </row>
    <row r="5" spans="1:1" ht="138" customHeight="1" x14ac:dyDescent="0.25">
      <c r="A5" s="76" t="s">
        <v>263</v>
      </c>
    </row>
    <row r="7" spans="1:1" x14ac:dyDescent="0.25">
      <c r="A7" s="81" t="s">
        <v>264</v>
      </c>
    </row>
    <row r="8" spans="1:1" ht="38.4" customHeight="1" x14ac:dyDescent="0.25">
      <c r="A8" s="80" t="s">
        <v>265</v>
      </c>
    </row>
    <row r="9" spans="1:1" ht="16.95" customHeight="1" x14ac:dyDescent="0.25"/>
    <row r="10" spans="1:1" ht="61.2" customHeight="1" x14ac:dyDescent="0.25">
      <c r="A10" s="80" t="s">
        <v>266</v>
      </c>
    </row>
    <row r="12" spans="1:1" x14ac:dyDescent="0.25">
      <c r="A12" s="137" t="s">
        <v>267</v>
      </c>
    </row>
    <row r="13" spans="1:1" x14ac:dyDescent="0.25">
      <c r="A13" s="138" t="s">
        <v>268</v>
      </c>
    </row>
    <row r="14" spans="1:1" ht="15.6" x14ac:dyDescent="0.25">
      <c r="A14" s="138" t="s">
        <v>269</v>
      </c>
    </row>
    <row r="15" spans="1:1" x14ac:dyDescent="0.25">
      <c r="A15" s="139"/>
    </row>
    <row r="16" spans="1:1" x14ac:dyDescent="0.25">
      <c r="A16" s="140" t="s">
        <v>270</v>
      </c>
    </row>
    <row r="17" spans="1:1" x14ac:dyDescent="0.25">
      <c r="A17" s="141" t="s">
        <v>271</v>
      </c>
    </row>
    <row r="18" spans="1:1" x14ac:dyDescent="0.25">
      <c r="A18" s="142" t="s">
        <v>272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A2EEC-D0BE-4CED-8487-5307F7E65EAE}">
  <dimension ref="A1:A30"/>
  <sheetViews>
    <sheetView topLeftCell="A19" workbookViewId="0">
      <selection activeCell="D23" sqref="D23"/>
    </sheetView>
  </sheetViews>
  <sheetFormatPr defaultRowHeight="13.2" x14ac:dyDescent="0.25"/>
  <cols>
    <col min="1" max="1" width="124" style="2" customWidth="1"/>
  </cols>
  <sheetData>
    <row r="1" spans="1:1" x14ac:dyDescent="0.25">
      <c r="A1" s="81" t="s">
        <v>273</v>
      </c>
    </row>
    <row r="2" spans="1:1" ht="38.4" customHeight="1" x14ac:dyDescent="0.25">
      <c r="A2" s="82" t="s">
        <v>274</v>
      </c>
    </row>
    <row r="3" spans="1:1" ht="66" customHeight="1" x14ac:dyDescent="0.25">
      <c r="A3" s="80" t="s">
        <v>275</v>
      </c>
    </row>
    <row r="4" spans="1:1" ht="79.2" x14ac:dyDescent="0.25">
      <c r="A4" s="80" t="s">
        <v>276</v>
      </c>
    </row>
    <row r="5" spans="1:1" x14ac:dyDescent="0.25">
      <c r="A5" s="80"/>
    </row>
    <row r="6" spans="1:1" x14ac:dyDescent="0.25">
      <c r="A6" s="148" t="s">
        <v>277</v>
      </c>
    </row>
    <row r="7" spans="1:1" x14ac:dyDescent="0.25">
      <c r="A7" s="143"/>
    </row>
    <row r="8" spans="1:1" ht="13.8" x14ac:dyDescent="0.25">
      <c r="A8" s="144" t="s">
        <v>278</v>
      </c>
    </row>
    <row r="9" spans="1:1" ht="43.2" x14ac:dyDescent="0.25">
      <c r="A9" s="145" t="s">
        <v>279</v>
      </c>
    </row>
    <row r="10" spans="1:1" ht="13.8" x14ac:dyDescent="0.25">
      <c r="A10" s="144" t="s">
        <v>280</v>
      </c>
    </row>
    <row r="11" spans="1:1" ht="14.4" x14ac:dyDescent="0.25">
      <c r="A11" s="146" t="s">
        <v>281</v>
      </c>
    </row>
    <row r="12" spans="1:1" ht="14.4" x14ac:dyDescent="0.3">
      <c r="A12" s="147" t="s">
        <v>282</v>
      </c>
    </row>
    <row r="13" spans="1:1" x14ac:dyDescent="0.25">
      <c r="A13" s="80"/>
    </row>
    <row r="14" spans="1:1" ht="51" customHeight="1" x14ac:dyDescent="0.25">
      <c r="A14" s="143" t="s">
        <v>283</v>
      </c>
    </row>
    <row r="15" spans="1:1" ht="277.2" x14ac:dyDescent="0.25">
      <c r="A15" s="143" t="s">
        <v>284</v>
      </c>
    </row>
    <row r="16" spans="1:1" ht="54.6" customHeight="1" x14ac:dyDescent="0.25">
      <c r="A16" s="80" t="s">
        <v>285</v>
      </c>
    </row>
    <row r="17" spans="1:1" ht="26.4" x14ac:dyDescent="0.25">
      <c r="A17" s="80" t="s">
        <v>286</v>
      </c>
    </row>
    <row r="18" spans="1:1" ht="56.4" customHeight="1" x14ac:dyDescent="0.25">
      <c r="A18" s="80" t="s">
        <v>287</v>
      </c>
    </row>
    <row r="19" spans="1:1" ht="66" x14ac:dyDescent="0.25">
      <c r="A19" s="80" t="s">
        <v>288</v>
      </c>
    </row>
    <row r="20" spans="1:1" ht="60.6" customHeight="1" x14ac:dyDescent="0.25">
      <c r="A20" s="80" t="s">
        <v>289</v>
      </c>
    </row>
    <row r="21" spans="1:1" ht="39.6" x14ac:dyDescent="0.25">
      <c r="A21" s="80" t="s">
        <v>290</v>
      </c>
    </row>
    <row r="22" spans="1:1" ht="50.4" customHeight="1" x14ac:dyDescent="0.25">
      <c r="A22" s="80" t="s">
        <v>291</v>
      </c>
    </row>
    <row r="23" spans="1:1" ht="46.2" customHeight="1" x14ac:dyDescent="0.25">
      <c r="A23" s="80" t="s">
        <v>292</v>
      </c>
    </row>
    <row r="24" spans="1:1" ht="67.95" customHeight="1" x14ac:dyDescent="0.25">
      <c r="A24" s="80" t="s">
        <v>293</v>
      </c>
    </row>
    <row r="25" spans="1:1" x14ac:dyDescent="0.25">
      <c r="A25" s="80" t="s">
        <v>294</v>
      </c>
    </row>
    <row r="27" spans="1:1" ht="26.4" x14ac:dyDescent="0.25">
      <c r="A27" s="82" t="s">
        <v>295</v>
      </c>
    </row>
    <row r="28" spans="1:1" x14ac:dyDescent="0.25">
      <c r="A28" s="80" t="s">
        <v>296</v>
      </c>
    </row>
    <row r="29" spans="1:1" x14ac:dyDescent="0.25">
      <c r="A29" s="2" t="s">
        <v>297</v>
      </c>
    </row>
    <row r="30" spans="1:1" ht="92.4" x14ac:dyDescent="0.25">
      <c r="A30" s="2" t="s">
        <v>298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88AD8-19C2-4405-A106-18EC52018A37}">
  <dimension ref="A1:A11"/>
  <sheetViews>
    <sheetView topLeftCell="A10" workbookViewId="0">
      <selection activeCell="C18" sqref="C18"/>
    </sheetView>
  </sheetViews>
  <sheetFormatPr defaultRowHeight="13.2" x14ac:dyDescent="0.25"/>
  <cols>
    <col min="1" max="1" width="124" style="2" customWidth="1"/>
  </cols>
  <sheetData>
    <row r="1" spans="1:1" x14ac:dyDescent="0.25">
      <c r="A1" s="81" t="s">
        <v>299</v>
      </c>
    </row>
    <row r="2" spans="1:1" ht="38.4" customHeight="1" x14ac:dyDescent="0.25">
      <c r="A2" s="80" t="s">
        <v>300</v>
      </c>
    </row>
    <row r="3" spans="1:1" ht="70.2" customHeight="1" x14ac:dyDescent="0.25">
      <c r="A3" s="80" t="s">
        <v>275</v>
      </c>
    </row>
    <row r="4" spans="1:1" ht="196.2" customHeight="1" x14ac:dyDescent="0.25">
      <c r="A4" s="80" t="s">
        <v>301</v>
      </c>
    </row>
    <row r="5" spans="1:1" ht="184.8" x14ac:dyDescent="0.25">
      <c r="A5" s="80" t="s">
        <v>302</v>
      </c>
    </row>
    <row r="6" spans="1:1" ht="169.2" customHeight="1" x14ac:dyDescent="0.25">
      <c r="A6" s="80" t="s">
        <v>303</v>
      </c>
    </row>
    <row r="7" spans="1:1" ht="101.4" customHeight="1" x14ac:dyDescent="0.25">
      <c r="A7" s="88" t="s">
        <v>304</v>
      </c>
    </row>
    <row r="8" spans="1:1" ht="172.95" customHeight="1" x14ac:dyDescent="0.25">
      <c r="A8" s="80" t="s">
        <v>305</v>
      </c>
    </row>
    <row r="9" spans="1:1" ht="84" customHeight="1" x14ac:dyDescent="0.25">
      <c r="A9" s="80" t="s">
        <v>306</v>
      </c>
    </row>
    <row r="11" spans="1:1" ht="158.4" x14ac:dyDescent="0.25">
      <c r="A11" s="143" t="s">
        <v>307</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0B623-9CF8-474B-9064-35C0ED99321F}">
  <dimension ref="A1:A27"/>
  <sheetViews>
    <sheetView view="pageBreakPreview" topLeftCell="A7" zoomScaleNormal="80" zoomScaleSheetLayoutView="100" workbookViewId="0">
      <selection activeCell="C18" sqref="C18"/>
    </sheetView>
  </sheetViews>
  <sheetFormatPr defaultRowHeight="13.2" x14ac:dyDescent="0.25"/>
  <cols>
    <col min="1" max="1" width="124" style="2" customWidth="1"/>
  </cols>
  <sheetData>
    <row r="1" spans="1:1" x14ac:dyDescent="0.25">
      <c r="A1" s="81" t="s">
        <v>308</v>
      </c>
    </row>
    <row r="2" spans="1:1" ht="38.4" customHeight="1" x14ac:dyDescent="0.25">
      <c r="A2" s="80" t="s">
        <v>309</v>
      </c>
    </row>
    <row r="3" spans="1:1" ht="96" customHeight="1" x14ac:dyDescent="0.25">
      <c r="A3" s="80" t="s">
        <v>310</v>
      </c>
    </row>
    <row r="4" spans="1:1" ht="82.95" customHeight="1" x14ac:dyDescent="0.25">
      <c r="A4" s="132" t="s">
        <v>311</v>
      </c>
    </row>
    <row r="5" spans="1:1" ht="135" customHeight="1" x14ac:dyDescent="0.25">
      <c r="A5" s="143" t="s">
        <v>312</v>
      </c>
    </row>
    <row r="6" spans="1:1" ht="86.4" customHeight="1" x14ac:dyDescent="0.25">
      <c r="A6" s="80" t="s">
        <v>313</v>
      </c>
    </row>
    <row r="7" spans="1:1" ht="102" customHeight="1" x14ac:dyDescent="0.25">
      <c r="A7" s="80" t="s">
        <v>314</v>
      </c>
    </row>
    <row r="8" spans="1:1" ht="40.950000000000003" customHeight="1" x14ac:dyDescent="0.25">
      <c r="A8" s="80" t="s">
        <v>315</v>
      </c>
    </row>
    <row r="9" spans="1:1" ht="72.599999999999994" customHeight="1" x14ac:dyDescent="0.25">
      <c r="A9" s="80" t="s">
        <v>316</v>
      </c>
    </row>
    <row r="10" spans="1:1" ht="58.2" customHeight="1" x14ac:dyDescent="0.25">
      <c r="A10" s="80" t="s">
        <v>317</v>
      </c>
    </row>
    <row r="11" spans="1:1" ht="213.6" customHeight="1" x14ac:dyDescent="0.25">
      <c r="A11" s="80" t="s">
        <v>318</v>
      </c>
    </row>
    <row r="12" spans="1:1" ht="132.6" customHeight="1" x14ac:dyDescent="0.25">
      <c r="A12" s="143" t="s">
        <v>319</v>
      </c>
    </row>
    <row r="13" spans="1:1" ht="198" customHeight="1" x14ac:dyDescent="0.25">
      <c r="A13" s="80" t="s">
        <v>320</v>
      </c>
    </row>
    <row r="14" spans="1:1" ht="280.95" customHeight="1" x14ac:dyDescent="0.25">
      <c r="A14" s="80" t="s">
        <v>321</v>
      </c>
    </row>
    <row r="15" spans="1:1" ht="207" customHeight="1" x14ac:dyDescent="0.25">
      <c r="A15" s="80" t="s">
        <v>322</v>
      </c>
    </row>
    <row r="16" spans="1:1" ht="263.39999999999998" customHeight="1" x14ac:dyDescent="0.25">
      <c r="A16" s="80" t="s">
        <v>323</v>
      </c>
    </row>
    <row r="17" spans="1:1" ht="222.6" customHeight="1" x14ac:dyDescent="0.25">
      <c r="A17" s="80" t="s">
        <v>324</v>
      </c>
    </row>
    <row r="18" spans="1:1" ht="234.6" customHeight="1" x14ac:dyDescent="0.25">
      <c r="A18" s="80" t="s">
        <v>325</v>
      </c>
    </row>
    <row r="19" spans="1:1" ht="139.94999999999999" customHeight="1" x14ac:dyDescent="0.25">
      <c r="A19" s="80" t="s">
        <v>326</v>
      </c>
    </row>
    <row r="20" spans="1:1" ht="42" customHeight="1" x14ac:dyDescent="0.25">
      <c r="A20" s="80" t="s">
        <v>327</v>
      </c>
    </row>
    <row r="21" spans="1:1" ht="109.2" customHeight="1" x14ac:dyDescent="0.25">
      <c r="A21" s="80" t="s">
        <v>328</v>
      </c>
    </row>
    <row r="22" spans="1:1" ht="58.95" customHeight="1" x14ac:dyDescent="0.25">
      <c r="A22" s="80" t="s">
        <v>329</v>
      </c>
    </row>
    <row r="23" spans="1:1" ht="94.95" customHeight="1" x14ac:dyDescent="0.25">
      <c r="A23" s="80" t="s">
        <v>330</v>
      </c>
    </row>
    <row r="24" spans="1:1" ht="66.599999999999994" customHeight="1" x14ac:dyDescent="0.25">
      <c r="A24" s="80" t="s">
        <v>331</v>
      </c>
    </row>
    <row r="25" spans="1:1" ht="76.95" customHeight="1" x14ac:dyDescent="0.25">
      <c r="A25" s="80" t="s">
        <v>332</v>
      </c>
    </row>
    <row r="26" spans="1:1" ht="84.6" customHeight="1" x14ac:dyDescent="0.25">
      <c r="A26" s="80" t="s">
        <v>333</v>
      </c>
    </row>
    <row r="27" spans="1:1" ht="153.6" customHeight="1" x14ac:dyDescent="0.25">
      <c r="A27" s="80" t="s">
        <v>334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88AEDA2C0DF545B1C0E7D89AB61D04" ma:contentTypeVersion="13" ma:contentTypeDescription="Create a new document." ma:contentTypeScope="" ma:versionID="875d5da86e96debc11c370fb9140189c">
  <xsd:schema xmlns:xsd="http://www.w3.org/2001/XMLSchema" xmlns:xs="http://www.w3.org/2001/XMLSchema" xmlns:p="http://schemas.microsoft.com/office/2006/metadata/properties" xmlns:ns2="fea74672-df25-45de-b53f-08fa63e1b233" xmlns:ns3="d3fbdd45-96c9-4ead-9afe-c965a536019e" targetNamespace="http://schemas.microsoft.com/office/2006/metadata/properties" ma:root="true" ma:fieldsID="6030a63916589b95aaa73c2d2221d27d" ns2:_="" ns3:_="">
    <xsd:import namespace="fea74672-df25-45de-b53f-08fa63e1b233"/>
    <xsd:import namespace="d3fbdd45-96c9-4ead-9afe-c965a53601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a74672-df25-45de-b53f-08fa63e1b2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b8cc222-65fd-42cc-aeaa-058f903907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fbdd45-96c9-4ead-9afe-c965a53601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6b9949e-2d53-43a1-84c2-166ff1c60fe9}" ma:internalName="TaxCatchAll" ma:showField="CatchAllData" ma:web="d3fbdd45-96c9-4ead-9afe-c965a53601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9459FF-0671-4CFB-9700-68AE8A8F9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a74672-df25-45de-b53f-08fa63e1b233"/>
    <ds:schemaRef ds:uri="d3fbdd45-96c9-4ead-9afe-c965a53601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42D5CF-8B86-47D7-B7E9-A0776F750D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Percent of Compliance. </vt:lpstr>
      <vt:lpstr>FY 25-26 Medi-Cal Recert Tool</vt:lpstr>
      <vt:lpstr>Site Review Summary</vt:lpstr>
      <vt:lpstr>Reviewer Instructions - Lockout</vt:lpstr>
      <vt:lpstr>Reviewer Instructions - CAT 1</vt:lpstr>
      <vt:lpstr>Reviewer Instructions - CAT 2&amp;3</vt:lpstr>
      <vt:lpstr>Reviewer Instructions - CAT 4</vt:lpstr>
      <vt:lpstr>Reviewer Instructions - CAT 5</vt:lpstr>
      <vt:lpstr>Reviewer Instructions - CAT 6</vt:lpstr>
      <vt:lpstr>Reviewer Instructions - CAT 7</vt:lpstr>
      <vt:lpstr>Reviewer Instructions - CAT 8</vt:lpstr>
      <vt:lpstr>Reviewer Instructions - CAT 9</vt:lpstr>
      <vt:lpstr>'Reviewer Instructions - Lockout'!I9B701BB52FD511E0998B9D3E338CA7FA</vt:lpstr>
      <vt:lpstr>'Reviewer Instructions - Lockout'!I9B7042C12FD511E0998B9D3E338CA7FA</vt:lpstr>
      <vt:lpstr>'Reviewer Instructions - Lockout'!I9B7042C32FD511E0998B9D3E338CA7FA</vt:lpstr>
      <vt:lpstr>'Reviewer Instructions - Lockout'!I9B7069D12FD511E0998B9D3E338CA7FA</vt:lpstr>
      <vt:lpstr>'Reviewer Instructions - Lockout'!I9B7069D32FD511E0998B9D3E338CA7FA</vt:lpstr>
      <vt:lpstr>'Reviewer Instructions - Lockout'!I9B7069D52FD511E0998B9D3E338CA7FA</vt:lpstr>
      <vt:lpstr>'Reviewer Instructions - Lockout'!I9B7090E12FD511E0998B9D3E338CA7FA</vt:lpstr>
      <vt:lpstr>'Reviewer Instructions - Lockout'!I9B7090E32FD511E0998B9D3E338CA7FA</vt:lpstr>
      <vt:lpstr>'Reviewer Instructions - Lockout'!I9B70B7F02FD511E0998B9D3E338CA7FA</vt:lpstr>
      <vt:lpstr>'Reviewer Instructions - Lockout'!I9B70B7F22FD511E0998B9D3E338CA7FA</vt:lpstr>
      <vt:lpstr>'FY 25-26 Medi-Cal Recert Tool'!Print_Area</vt:lpstr>
      <vt:lpstr>'Percent of Compliance. '!Print_Area</vt:lpstr>
      <vt:lpstr>'Reviewer Instructions - Lockout'!Print_Area</vt:lpstr>
      <vt:lpstr>'Site Review Summary'!Print_Area</vt:lpstr>
    </vt:vector>
  </TitlesOfParts>
  <Manager/>
  <Company>County of San Diego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tlang</dc:creator>
  <cp:keywords/>
  <dc:description/>
  <cp:lastModifiedBy>Jones, Kristi</cp:lastModifiedBy>
  <cp:revision/>
  <dcterms:created xsi:type="dcterms:W3CDTF">2004-09-22T18:27:27Z</dcterms:created>
  <dcterms:modified xsi:type="dcterms:W3CDTF">2025-08-26T20:53:19Z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